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karami\Desktop\شاخص ارزیابی 1403\"/>
    </mc:Choice>
  </mc:AlternateContent>
  <bookViews>
    <workbookView xWindow="0" yWindow="0" windowWidth="20490" windowHeight="7455" tabRatio="846"/>
  </bookViews>
  <sheets>
    <sheet name="03" sheetId="20" r:id="rId1"/>
  </sheets>
  <definedNames>
    <definedName name="_xlnm._FilterDatabase" localSheetId="0" hidden="1">'03'!$A$1:$N$627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0" l="1"/>
  <c r="H3" i="20" s="1"/>
  <c r="I4" i="20"/>
  <c r="J4" i="20"/>
  <c r="K4" i="20"/>
  <c r="K3" i="20" s="1"/>
  <c r="L4" i="20"/>
  <c r="L3" i="20" s="1"/>
  <c r="M4" i="20"/>
  <c r="H5" i="20"/>
  <c r="I5" i="20"/>
  <c r="J5" i="20"/>
  <c r="K5" i="20"/>
  <c r="L5" i="20"/>
  <c r="M5" i="20"/>
  <c r="H101" i="20"/>
  <c r="I101" i="20"/>
  <c r="J101" i="20"/>
  <c r="K101" i="20"/>
  <c r="L101" i="20"/>
  <c r="M101" i="20"/>
  <c r="H113" i="20"/>
  <c r="I113" i="20"/>
  <c r="I3" i="20" s="1"/>
  <c r="J113" i="20"/>
  <c r="J3" i="20" s="1"/>
  <c r="K113" i="20"/>
  <c r="L113" i="20"/>
  <c r="M113" i="20"/>
  <c r="M3" i="20" s="1"/>
  <c r="H115" i="20"/>
  <c r="I115" i="20"/>
  <c r="J115" i="20"/>
  <c r="K115" i="20"/>
  <c r="L115" i="20"/>
  <c r="M115" i="20"/>
  <c r="H116" i="20"/>
  <c r="I116" i="20"/>
  <c r="J116" i="20"/>
  <c r="K116" i="20"/>
  <c r="L116" i="20"/>
  <c r="M116" i="20"/>
  <c r="H128" i="20"/>
  <c r="I128" i="20"/>
  <c r="J128" i="20"/>
  <c r="K128" i="20"/>
  <c r="L128" i="20"/>
  <c r="M128" i="20"/>
  <c r="H130" i="20"/>
  <c r="I130" i="20"/>
  <c r="J130" i="20"/>
  <c r="K130" i="20"/>
  <c r="L130" i="20"/>
  <c r="M130" i="20"/>
  <c r="H133" i="20"/>
  <c r="I133" i="20"/>
  <c r="I132" i="20" s="1"/>
  <c r="J133" i="20"/>
  <c r="J132" i="20" s="1"/>
  <c r="K133" i="20"/>
  <c r="L133" i="20"/>
  <c r="M133" i="20"/>
  <c r="M132" i="20" s="1"/>
  <c r="H140" i="20"/>
  <c r="H132" i="20" s="1"/>
  <c r="I140" i="20"/>
  <c r="J140" i="20"/>
  <c r="K140" i="20"/>
  <c r="K132" i="20" s="1"/>
  <c r="L140" i="20"/>
  <c r="L132" i="20" s="1"/>
  <c r="M140" i="20"/>
  <c r="H182" i="20"/>
  <c r="I182" i="20"/>
  <c r="J182" i="20"/>
  <c r="K182" i="20"/>
  <c r="L182" i="20"/>
  <c r="M182" i="20"/>
  <c r="H193" i="20"/>
  <c r="I193" i="20"/>
  <c r="J193" i="20"/>
  <c r="K193" i="20"/>
  <c r="L193" i="20"/>
  <c r="M193" i="20"/>
  <c r="H200" i="20"/>
  <c r="I200" i="20"/>
  <c r="J200" i="20"/>
  <c r="K200" i="20"/>
  <c r="L200" i="20"/>
  <c r="M200" i="20"/>
  <c r="H207" i="20"/>
  <c r="I207" i="20"/>
  <c r="J207" i="20"/>
  <c r="K207" i="20"/>
  <c r="L207" i="20"/>
  <c r="M207" i="20"/>
  <c r="H218" i="20"/>
  <c r="I218" i="20"/>
  <c r="J218" i="20"/>
  <c r="K218" i="20"/>
  <c r="L218" i="20"/>
  <c r="M218" i="20"/>
  <c r="H224" i="20"/>
  <c r="I224" i="20"/>
  <c r="J224" i="20"/>
  <c r="K224" i="20"/>
  <c r="L224" i="20"/>
  <c r="M224" i="20"/>
  <c r="H235" i="20"/>
  <c r="I235" i="20"/>
  <c r="J235" i="20"/>
  <c r="K235" i="20"/>
  <c r="L235" i="20"/>
  <c r="M235" i="20"/>
  <c r="H243" i="20"/>
  <c r="I243" i="20"/>
  <c r="J243" i="20"/>
  <c r="K243" i="20"/>
  <c r="L243" i="20"/>
  <c r="M243" i="20"/>
  <c r="H254" i="20"/>
  <c r="I254" i="20"/>
  <c r="J254" i="20"/>
  <c r="K254" i="20"/>
  <c r="L254" i="20"/>
  <c r="M254" i="20"/>
  <c r="H259" i="20"/>
  <c r="I259" i="20"/>
  <c r="J259" i="20"/>
  <c r="K259" i="20"/>
  <c r="L259" i="20"/>
  <c r="M259" i="20"/>
  <c r="H283" i="20"/>
  <c r="I283" i="20"/>
  <c r="J283" i="20"/>
  <c r="K283" i="20"/>
  <c r="L283" i="20"/>
  <c r="M283" i="20"/>
  <c r="H295" i="20"/>
  <c r="I295" i="20"/>
  <c r="J295" i="20"/>
  <c r="K295" i="20"/>
  <c r="L295" i="20"/>
  <c r="M295" i="20"/>
  <c r="H301" i="20"/>
  <c r="I301" i="20"/>
  <c r="J301" i="20"/>
  <c r="K301" i="20"/>
  <c r="L301" i="20"/>
  <c r="M301" i="20"/>
  <c r="H312" i="20"/>
  <c r="I312" i="20"/>
  <c r="J312" i="20"/>
  <c r="K312" i="20"/>
  <c r="L312" i="20"/>
  <c r="M312" i="20"/>
  <c r="H315" i="20"/>
  <c r="H314" i="20" s="1"/>
  <c r="I315" i="20"/>
  <c r="J315" i="20"/>
  <c r="K315" i="20"/>
  <c r="K314" i="20" s="1"/>
  <c r="L315" i="20"/>
  <c r="L314" i="20" s="1"/>
  <c r="M315" i="20"/>
  <c r="H316" i="20"/>
  <c r="I316" i="20"/>
  <c r="I314" i="20" s="1"/>
  <c r="J316" i="20"/>
  <c r="J314" i="20" s="1"/>
  <c r="K316" i="20"/>
  <c r="L316" i="20"/>
  <c r="M316" i="20"/>
  <c r="M314" i="20" s="1"/>
  <c r="H318" i="20"/>
  <c r="I318" i="20"/>
  <c r="J318" i="20"/>
  <c r="K318" i="20"/>
  <c r="L318" i="20"/>
  <c r="M318" i="20"/>
  <c r="H320" i="20"/>
  <c r="I320" i="20"/>
  <c r="J320" i="20"/>
  <c r="K320" i="20"/>
  <c r="L320" i="20"/>
  <c r="M320" i="20"/>
  <c r="H322" i="20"/>
  <c r="I322" i="20"/>
  <c r="J322" i="20"/>
  <c r="K322" i="20"/>
  <c r="L322" i="20"/>
  <c r="M322" i="20"/>
  <c r="H323" i="20"/>
  <c r="I323" i="20"/>
  <c r="J323" i="20"/>
  <c r="K323" i="20"/>
  <c r="L323" i="20"/>
  <c r="M323" i="20"/>
  <c r="H325" i="20"/>
  <c r="I325" i="20"/>
  <c r="J325" i="20"/>
  <c r="K325" i="20"/>
  <c r="L325" i="20"/>
  <c r="M325" i="20"/>
  <c r="H327" i="20"/>
  <c r="I327" i="20"/>
  <c r="J327" i="20"/>
  <c r="K327" i="20"/>
  <c r="L327" i="20"/>
  <c r="M327" i="20"/>
  <c r="H329" i="20"/>
  <c r="I329" i="20"/>
  <c r="J329" i="20"/>
  <c r="K329" i="20"/>
  <c r="L329" i="20"/>
  <c r="M329" i="20"/>
  <c r="H332" i="20"/>
  <c r="H331" i="20" s="1"/>
  <c r="I332" i="20"/>
  <c r="J332" i="20"/>
  <c r="K332" i="20"/>
  <c r="K331" i="20" s="1"/>
  <c r="L332" i="20"/>
  <c r="L331" i="20" s="1"/>
  <c r="M332" i="20"/>
  <c r="H333" i="20"/>
  <c r="I333" i="20"/>
  <c r="I331" i="20" s="1"/>
  <c r="J333" i="20"/>
  <c r="J331" i="20" s="1"/>
  <c r="K333" i="20"/>
  <c r="L333" i="20"/>
  <c r="M333" i="20"/>
  <c r="M331" i="20" s="1"/>
  <c r="H335" i="20"/>
  <c r="I335" i="20"/>
  <c r="J335" i="20"/>
  <c r="K335" i="20"/>
  <c r="L335" i="20"/>
  <c r="M335" i="20"/>
  <c r="H337" i="20"/>
  <c r="I337" i="20"/>
  <c r="J337" i="20"/>
  <c r="K337" i="20"/>
  <c r="L337" i="20"/>
  <c r="M337" i="20"/>
  <c r="H338" i="20"/>
  <c r="I338" i="20"/>
  <c r="J338" i="20"/>
  <c r="K338" i="20"/>
  <c r="L338" i="20"/>
  <c r="M338" i="20"/>
  <c r="H340" i="20"/>
  <c r="I340" i="20"/>
  <c r="J340" i="20"/>
  <c r="K340" i="20"/>
  <c r="L340" i="20"/>
  <c r="M340" i="20"/>
  <c r="H342" i="20"/>
  <c r="I342" i="20"/>
  <c r="J342" i="20"/>
  <c r="K342" i="20"/>
  <c r="L342" i="20"/>
  <c r="M342" i="20"/>
  <c r="H343" i="20"/>
  <c r="I343" i="20"/>
  <c r="J343" i="20"/>
  <c r="K343" i="20"/>
  <c r="L343" i="20"/>
  <c r="M343" i="20"/>
  <c r="H345" i="20"/>
  <c r="I345" i="20"/>
  <c r="J345" i="20"/>
  <c r="K345" i="20"/>
  <c r="L345" i="20"/>
  <c r="M345" i="20"/>
  <c r="H347" i="20"/>
  <c r="I347" i="20"/>
  <c r="J347" i="20"/>
  <c r="K347" i="20"/>
  <c r="L347" i="20"/>
  <c r="M347" i="20"/>
  <c r="H351" i="20"/>
  <c r="I351" i="20"/>
  <c r="I350" i="20" s="1"/>
  <c r="J351" i="20"/>
  <c r="J350" i="20" s="1"/>
  <c r="K351" i="20"/>
  <c r="L351" i="20"/>
  <c r="M351" i="20"/>
  <c r="M350" i="20" s="1"/>
  <c r="H352" i="20"/>
  <c r="H350" i="20" s="1"/>
  <c r="I352" i="20"/>
  <c r="J352" i="20"/>
  <c r="K352" i="20"/>
  <c r="K350" i="20" s="1"/>
  <c r="L352" i="20"/>
  <c r="L350" i="20" s="1"/>
  <c r="M352" i="20"/>
  <c r="H373" i="20"/>
  <c r="I373" i="20"/>
  <c r="J373" i="20"/>
  <c r="K373" i="20"/>
  <c r="L373" i="20"/>
  <c r="M373" i="20"/>
  <c r="H375" i="20"/>
  <c r="I375" i="20"/>
  <c r="J375" i="20"/>
  <c r="K375" i="20"/>
  <c r="L375" i="20"/>
  <c r="M375" i="20"/>
  <c r="H376" i="20"/>
  <c r="I376" i="20"/>
  <c r="J376" i="20"/>
  <c r="K376" i="20"/>
  <c r="L376" i="20"/>
  <c r="M376" i="20"/>
  <c r="H384" i="20"/>
  <c r="I384" i="20"/>
  <c r="J384" i="20"/>
  <c r="K384" i="20"/>
  <c r="L384" i="20"/>
  <c r="M384" i="20"/>
  <c r="H386" i="20"/>
  <c r="I386" i="20"/>
  <c r="J386" i="20"/>
  <c r="K386" i="20"/>
  <c r="L386" i="20"/>
  <c r="M386" i="20"/>
  <c r="H388" i="20"/>
  <c r="I388" i="20"/>
  <c r="J388" i="20"/>
  <c r="K388" i="20"/>
  <c r="L388" i="20"/>
  <c r="M388" i="20"/>
  <c r="H391" i="20"/>
  <c r="H390" i="20" s="1"/>
  <c r="I391" i="20"/>
  <c r="J391" i="20"/>
  <c r="K391" i="20"/>
  <c r="K390" i="20" s="1"/>
  <c r="L391" i="20"/>
  <c r="L390" i="20" s="1"/>
  <c r="M391" i="20"/>
  <c r="H392" i="20"/>
  <c r="I392" i="20"/>
  <c r="I390" i="20" s="1"/>
  <c r="J392" i="20"/>
  <c r="J390" i="20" s="1"/>
  <c r="K392" i="20"/>
  <c r="L392" i="20"/>
  <c r="M392" i="20"/>
  <c r="M390" i="20" s="1"/>
  <c r="H394" i="20"/>
  <c r="I394" i="20"/>
  <c r="J394" i="20"/>
  <c r="K394" i="20"/>
  <c r="L394" i="20"/>
  <c r="M394" i="20"/>
  <c r="H396" i="20"/>
  <c r="I396" i="20"/>
  <c r="J396" i="20"/>
  <c r="K396" i="20"/>
  <c r="L396" i="20"/>
  <c r="M396" i="20"/>
  <c r="H397" i="20"/>
  <c r="I397" i="20"/>
  <c r="J397" i="20"/>
  <c r="K397" i="20"/>
  <c r="L397" i="20"/>
  <c r="M397" i="20"/>
  <c r="H400" i="20"/>
  <c r="I400" i="20"/>
  <c r="J400" i="20"/>
  <c r="K400" i="20"/>
  <c r="L400" i="20"/>
  <c r="M400" i="20"/>
  <c r="H402" i="20"/>
  <c r="I402" i="20"/>
  <c r="J402" i="20"/>
  <c r="K402" i="20"/>
  <c r="L402" i="20"/>
  <c r="M402" i="20"/>
  <c r="H403" i="20"/>
  <c r="I403" i="20"/>
  <c r="J403" i="20"/>
  <c r="K403" i="20"/>
  <c r="L403" i="20"/>
  <c r="M403" i="20"/>
  <c r="H406" i="20"/>
  <c r="I406" i="20"/>
  <c r="J406" i="20"/>
  <c r="K406" i="20"/>
  <c r="L406" i="20"/>
  <c r="M406" i="20"/>
  <c r="H409" i="20"/>
  <c r="I409" i="20"/>
  <c r="J409" i="20"/>
  <c r="K409" i="20"/>
  <c r="L409" i="20"/>
  <c r="M409" i="20"/>
  <c r="H412" i="20"/>
  <c r="I412" i="20"/>
  <c r="I411" i="20" s="1"/>
  <c r="J412" i="20"/>
  <c r="J411" i="20" s="1"/>
  <c r="K412" i="20"/>
  <c r="L412" i="20"/>
  <c r="M412" i="20"/>
  <c r="M411" i="20" s="1"/>
  <c r="H413" i="20"/>
  <c r="H411" i="20" s="1"/>
  <c r="I413" i="20"/>
  <c r="J413" i="20"/>
  <c r="K413" i="20"/>
  <c r="K411" i="20" s="1"/>
  <c r="L413" i="20"/>
  <c r="L411" i="20" s="1"/>
  <c r="M413" i="20"/>
  <c r="H416" i="20"/>
  <c r="I416" i="20"/>
  <c r="J416" i="20"/>
  <c r="K416" i="20"/>
  <c r="L416" i="20"/>
  <c r="M416" i="20"/>
  <c r="H418" i="20"/>
  <c r="I418" i="20"/>
  <c r="J418" i="20"/>
  <c r="K418" i="20"/>
  <c r="L418" i="20"/>
  <c r="M418" i="20"/>
  <c r="H420" i="20"/>
  <c r="I420" i="20"/>
  <c r="J420" i="20"/>
  <c r="K420" i="20"/>
  <c r="L420" i="20"/>
  <c r="M420" i="20"/>
  <c r="H421" i="20"/>
  <c r="I421" i="20"/>
  <c r="J421" i="20"/>
  <c r="K421" i="20"/>
  <c r="L421" i="20"/>
  <c r="M421" i="20"/>
  <c r="H489" i="20"/>
  <c r="I489" i="20"/>
  <c r="J489" i="20"/>
  <c r="K489" i="20"/>
  <c r="L489" i="20"/>
  <c r="M489" i="20"/>
  <c r="H518" i="20"/>
  <c r="I518" i="20"/>
  <c r="J518" i="20"/>
  <c r="K518" i="20"/>
  <c r="L518" i="20"/>
  <c r="M518" i="20"/>
  <c r="H520" i="20"/>
  <c r="I520" i="20"/>
  <c r="J520" i="20"/>
  <c r="K520" i="20"/>
  <c r="L520" i="20"/>
  <c r="M520" i="20"/>
  <c r="H521" i="20"/>
  <c r="I521" i="20"/>
  <c r="J521" i="20"/>
  <c r="K521" i="20"/>
  <c r="L521" i="20"/>
  <c r="M521" i="20"/>
  <c r="H537" i="20"/>
  <c r="I537" i="20"/>
  <c r="J537" i="20"/>
  <c r="K537" i="20"/>
  <c r="L537" i="20"/>
  <c r="M537" i="20"/>
  <c r="H539" i="20"/>
  <c r="I539" i="20"/>
  <c r="J539" i="20"/>
  <c r="K539" i="20"/>
  <c r="L539" i="20"/>
  <c r="M539" i="20"/>
  <c r="H542" i="20"/>
  <c r="H541" i="20" s="1"/>
  <c r="I542" i="20"/>
  <c r="J542" i="20"/>
  <c r="K542" i="20"/>
  <c r="K541" i="20" s="1"/>
  <c r="L542" i="20"/>
  <c r="L541" i="20" s="1"/>
  <c r="M542" i="20"/>
  <c r="H543" i="20"/>
  <c r="I543" i="20"/>
  <c r="I541" i="20" s="1"/>
  <c r="J543" i="20"/>
  <c r="J541" i="20" s="1"/>
  <c r="K543" i="20"/>
  <c r="L543" i="20"/>
  <c r="M543" i="20"/>
  <c r="M541" i="20" s="1"/>
  <c r="H545" i="20"/>
  <c r="I545" i="20"/>
  <c r="J545" i="20"/>
  <c r="K545" i="20"/>
  <c r="L545" i="20"/>
  <c r="M545" i="20"/>
  <c r="H546" i="20"/>
  <c r="I546" i="20"/>
  <c r="J546" i="20"/>
  <c r="K546" i="20"/>
  <c r="L546" i="20"/>
  <c r="M546" i="20"/>
  <c r="H615" i="20"/>
  <c r="I615" i="20"/>
  <c r="J615" i="20"/>
  <c r="K615" i="20"/>
  <c r="L615" i="20"/>
  <c r="M615" i="20"/>
  <c r="H621" i="20"/>
  <c r="I621" i="20"/>
  <c r="J621" i="20"/>
  <c r="K621" i="20"/>
  <c r="L621" i="20"/>
  <c r="M621" i="20"/>
  <c r="H622" i="20"/>
  <c r="I622" i="20"/>
  <c r="J622" i="20"/>
  <c r="K622" i="20"/>
  <c r="L622" i="20"/>
  <c r="M622" i="20"/>
  <c r="H626" i="20"/>
  <c r="I626" i="20"/>
  <c r="J626" i="20"/>
  <c r="K626" i="20"/>
  <c r="L626" i="20"/>
  <c r="M626" i="20"/>
  <c r="M2" i="20" l="1"/>
  <c r="I2" i="20"/>
  <c r="K2" i="20"/>
  <c r="J2" i="20"/>
  <c r="L2" i="20"/>
  <c r="H2" i="20"/>
  <c r="D5" i="20"/>
  <c r="E5" i="20"/>
  <c r="F5" i="20"/>
  <c r="G5" i="20"/>
  <c r="D4" i="20"/>
  <c r="E4" i="20"/>
  <c r="F4" i="20"/>
  <c r="G4" i="20"/>
  <c r="N627" i="20" l="1"/>
  <c r="N624" i="20"/>
  <c r="N625" i="20"/>
  <c r="N623" i="20"/>
  <c r="N617" i="20"/>
  <c r="N618" i="20"/>
  <c r="N619" i="20"/>
  <c r="N620" i="20"/>
  <c r="N616" i="20"/>
  <c r="N548" i="20"/>
  <c r="N549" i="20"/>
  <c r="N550" i="20"/>
  <c r="N551" i="20"/>
  <c r="N552" i="20"/>
  <c r="N553" i="20"/>
  <c r="N554" i="20"/>
  <c r="N555" i="20"/>
  <c r="N556" i="20"/>
  <c r="N557" i="20"/>
  <c r="N558" i="20"/>
  <c r="N559" i="20"/>
  <c r="N560" i="20"/>
  <c r="N561" i="20"/>
  <c r="N562" i="20"/>
  <c r="N563" i="20"/>
  <c r="N564" i="20"/>
  <c r="N565" i="20"/>
  <c r="N566" i="20"/>
  <c r="N567" i="20"/>
  <c r="N568" i="20"/>
  <c r="N569" i="20"/>
  <c r="N570" i="20"/>
  <c r="N571" i="20"/>
  <c r="N572" i="20"/>
  <c r="N573" i="20"/>
  <c r="N574" i="20"/>
  <c r="N575" i="20"/>
  <c r="N576" i="20"/>
  <c r="N577" i="20"/>
  <c r="N578" i="20"/>
  <c r="N579" i="20"/>
  <c r="N580" i="20"/>
  <c r="N581" i="20"/>
  <c r="N582" i="20"/>
  <c r="N583" i="20"/>
  <c r="N584" i="20"/>
  <c r="N585" i="20"/>
  <c r="N586" i="20"/>
  <c r="N587" i="20"/>
  <c r="N588" i="20"/>
  <c r="N589" i="20"/>
  <c r="N590" i="20"/>
  <c r="N591" i="20"/>
  <c r="N592" i="20"/>
  <c r="N593" i="20"/>
  <c r="N594" i="20"/>
  <c r="N595" i="20"/>
  <c r="N596" i="20"/>
  <c r="N597" i="20"/>
  <c r="N598" i="20"/>
  <c r="N599" i="20"/>
  <c r="N600" i="20"/>
  <c r="N601" i="20"/>
  <c r="N602" i="20"/>
  <c r="N603" i="20"/>
  <c r="N604" i="20"/>
  <c r="N605" i="20"/>
  <c r="N606" i="20"/>
  <c r="N607" i="20"/>
  <c r="N608" i="20"/>
  <c r="N609" i="20"/>
  <c r="N610" i="20"/>
  <c r="N611" i="20"/>
  <c r="N612" i="20"/>
  <c r="N613" i="20"/>
  <c r="N614" i="20"/>
  <c r="N547" i="20"/>
  <c r="N544" i="20"/>
  <c r="N540" i="20"/>
  <c r="N539" i="20" s="1"/>
  <c r="N538" i="20"/>
  <c r="N523" i="20"/>
  <c r="N524" i="20"/>
  <c r="N525" i="20"/>
  <c r="N526" i="20"/>
  <c r="N527" i="20"/>
  <c r="N528" i="20"/>
  <c r="N529" i="20"/>
  <c r="N530" i="20"/>
  <c r="N531" i="20"/>
  <c r="N532" i="20"/>
  <c r="N533" i="20"/>
  <c r="N534" i="20"/>
  <c r="N535" i="20"/>
  <c r="N536" i="20"/>
  <c r="N522" i="20"/>
  <c r="N519" i="20"/>
  <c r="N491" i="20"/>
  <c r="N492" i="20"/>
  <c r="N493" i="20"/>
  <c r="N494" i="20"/>
  <c r="N495" i="20"/>
  <c r="N496" i="20"/>
  <c r="N497" i="20"/>
  <c r="N498" i="20"/>
  <c r="N499" i="20"/>
  <c r="N500" i="20"/>
  <c r="N501" i="20"/>
  <c r="N502" i="20"/>
  <c r="N503" i="20"/>
  <c r="N504" i="20"/>
  <c r="N505" i="20"/>
  <c r="N506" i="20"/>
  <c r="N507" i="20"/>
  <c r="N508" i="20"/>
  <c r="N509" i="20"/>
  <c r="N510" i="20"/>
  <c r="N511" i="20"/>
  <c r="N512" i="20"/>
  <c r="N513" i="20"/>
  <c r="N514" i="20"/>
  <c r="N515" i="20"/>
  <c r="N516" i="20"/>
  <c r="N517" i="20"/>
  <c r="N490" i="20"/>
  <c r="N423" i="20"/>
  <c r="N424" i="20"/>
  <c r="N425" i="20"/>
  <c r="N426" i="20"/>
  <c r="N427" i="20"/>
  <c r="N428" i="20"/>
  <c r="N429" i="20"/>
  <c r="N430" i="20"/>
  <c r="N431" i="20"/>
  <c r="N432" i="20"/>
  <c r="N433" i="20"/>
  <c r="N434" i="20"/>
  <c r="N435" i="20"/>
  <c r="N436" i="20"/>
  <c r="N437" i="20"/>
  <c r="N438" i="20"/>
  <c r="N439" i="20"/>
  <c r="N440" i="20"/>
  <c r="N441" i="20"/>
  <c r="N442" i="20"/>
  <c r="N443" i="20"/>
  <c r="N444" i="20"/>
  <c r="N445" i="20"/>
  <c r="N446" i="20"/>
  <c r="N447" i="20"/>
  <c r="N448" i="20"/>
  <c r="N449" i="20"/>
  <c r="N450" i="20"/>
  <c r="N451" i="20"/>
  <c r="N452" i="20"/>
  <c r="N453" i="20"/>
  <c r="N454" i="20"/>
  <c r="N455" i="20"/>
  <c r="N456" i="20"/>
  <c r="N457" i="20"/>
  <c r="N458" i="20"/>
  <c r="N459" i="20"/>
  <c r="N460" i="20"/>
  <c r="N461" i="20"/>
  <c r="N462" i="20"/>
  <c r="N463" i="20"/>
  <c r="N464" i="20"/>
  <c r="N465" i="20"/>
  <c r="N466" i="20"/>
  <c r="N467" i="20"/>
  <c r="N468" i="20"/>
  <c r="N469" i="20"/>
  <c r="N470" i="20"/>
  <c r="N471" i="20"/>
  <c r="N472" i="20"/>
  <c r="N473" i="20"/>
  <c r="N474" i="20"/>
  <c r="N475" i="20"/>
  <c r="N476" i="20"/>
  <c r="N477" i="20"/>
  <c r="N478" i="20"/>
  <c r="N479" i="20"/>
  <c r="N480" i="20"/>
  <c r="N481" i="20"/>
  <c r="N482" i="20"/>
  <c r="N483" i="20"/>
  <c r="N484" i="20"/>
  <c r="N485" i="20"/>
  <c r="N486" i="20"/>
  <c r="N487" i="20"/>
  <c r="N488" i="20"/>
  <c r="N422" i="20"/>
  <c r="N419" i="20"/>
  <c r="N417" i="20"/>
  <c r="N415" i="20"/>
  <c r="N414" i="20"/>
  <c r="N413" i="20" s="1"/>
  <c r="N410" i="20"/>
  <c r="N408" i="20"/>
  <c r="N407" i="20"/>
  <c r="N405" i="20"/>
  <c r="N402" i="20" s="1"/>
  <c r="N404" i="20"/>
  <c r="N401" i="20"/>
  <c r="N399" i="20"/>
  <c r="N398" i="20"/>
  <c r="N397" i="20" s="1"/>
  <c r="N395" i="20"/>
  <c r="N393" i="20"/>
  <c r="N389" i="20"/>
  <c r="N387" i="20"/>
  <c r="N385" i="20"/>
  <c r="N378" i="20"/>
  <c r="N379" i="20"/>
  <c r="N380" i="20"/>
  <c r="N381" i="20"/>
  <c r="N382" i="20"/>
  <c r="N383" i="20"/>
  <c r="N377" i="20"/>
  <c r="N374" i="20"/>
  <c r="N354" i="20"/>
  <c r="N355" i="20"/>
  <c r="N356" i="20"/>
  <c r="N357" i="20"/>
  <c r="N358" i="20"/>
  <c r="N359" i="20"/>
  <c r="N360" i="20"/>
  <c r="N361" i="20"/>
  <c r="N362" i="20"/>
  <c r="N363" i="20"/>
  <c r="N364" i="20"/>
  <c r="N365" i="20"/>
  <c r="N366" i="20"/>
  <c r="N367" i="20"/>
  <c r="N368" i="20"/>
  <c r="N369" i="20"/>
  <c r="N370" i="20"/>
  <c r="N371" i="20"/>
  <c r="N372" i="20"/>
  <c r="N353" i="20"/>
  <c r="N349" i="20"/>
  <c r="N348" i="20"/>
  <c r="N346" i="20"/>
  <c r="N344" i="20"/>
  <c r="N341" i="20"/>
  <c r="N339" i="20"/>
  <c r="N336" i="20"/>
  <c r="N334" i="20"/>
  <c r="N330" i="20"/>
  <c r="N328" i="20"/>
  <c r="N326" i="20"/>
  <c r="N325" i="20" s="1"/>
  <c r="N324" i="20"/>
  <c r="N321" i="20"/>
  <c r="N319" i="20"/>
  <c r="N317" i="20"/>
  <c r="N316" i="20" s="1"/>
  <c r="N313" i="20"/>
  <c r="N303" i="20"/>
  <c r="N304" i="20"/>
  <c r="N305" i="20"/>
  <c r="N306" i="20"/>
  <c r="N307" i="20"/>
  <c r="N308" i="20"/>
  <c r="N309" i="20"/>
  <c r="N310" i="20"/>
  <c r="N311" i="20"/>
  <c r="N302" i="20"/>
  <c r="N297" i="20"/>
  <c r="N298" i="20"/>
  <c r="N299" i="20"/>
  <c r="N300" i="20"/>
  <c r="N296" i="20"/>
  <c r="N285" i="20"/>
  <c r="N286" i="20"/>
  <c r="N287" i="20"/>
  <c r="N288" i="20"/>
  <c r="N289" i="20"/>
  <c r="N290" i="20"/>
  <c r="N291" i="20"/>
  <c r="N292" i="20"/>
  <c r="N293" i="20"/>
  <c r="N294" i="20"/>
  <c r="N284" i="20"/>
  <c r="N261" i="20"/>
  <c r="N262" i="20"/>
  <c r="N263" i="20"/>
  <c r="N264" i="20"/>
  <c r="N265" i="20"/>
  <c r="N266" i="20"/>
  <c r="N267" i="20"/>
  <c r="N268" i="20"/>
  <c r="N269" i="20"/>
  <c r="N270" i="20"/>
  <c r="N271" i="20"/>
  <c r="N272" i="20"/>
  <c r="N273" i="20"/>
  <c r="N274" i="20"/>
  <c r="N275" i="20"/>
  <c r="N276" i="20"/>
  <c r="N277" i="20"/>
  <c r="N278" i="20"/>
  <c r="N279" i="20"/>
  <c r="N280" i="20"/>
  <c r="N281" i="20"/>
  <c r="N282" i="20"/>
  <c r="N260" i="20"/>
  <c r="N256" i="20"/>
  <c r="N257" i="20"/>
  <c r="N258" i="20"/>
  <c r="N255" i="20"/>
  <c r="N245" i="20"/>
  <c r="N246" i="20"/>
  <c r="N247" i="20"/>
  <c r="N248" i="20"/>
  <c r="N249" i="20"/>
  <c r="N250" i="20"/>
  <c r="N251" i="20"/>
  <c r="N252" i="20"/>
  <c r="N253" i="20"/>
  <c r="N244" i="20"/>
  <c r="N237" i="20"/>
  <c r="N238" i="20"/>
  <c r="N239" i="20"/>
  <c r="N240" i="20"/>
  <c r="N241" i="20"/>
  <c r="N242" i="20"/>
  <c r="N236" i="20"/>
  <c r="N226" i="20"/>
  <c r="N227" i="20"/>
  <c r="N228" i="20"/>
  <c r="N229" i="20"/>
  <c r="N230" i="20"/>
  <c r="N231" i="20"/>
  <c r="N232" i="20"/>
  <c r="N233" i="20"/>
  <c r="N234" i="20"/>
  <c r="N225" i="20"/>
  <c r="N220" i="20"/>
  <c r="N221" i="20"/>
  <c r="N222" i="20"/>
  <c r="N223" i="20"/>
  <c r="N219" i="20"/>
  <c r="N209" i="20"/>
  <c r="N210" i="20"/>
  <c r="N211" i="20"/>
  <c r="N212" i="20"/>
  <c r="N213" i="20"/>
  <c r="N214" i="20"/>
  <c r="N215" i="20"/>
  <c r="N216" i="20"/>
  <c r="N217" i="20"/>
  <c r="N208" i="20"/>
  <c r="N202" i="20"/>
  <c r="N203" i="20"/>
  <c r="N204" i="20"/>
  <c r="N205" i="20"/>
  <c r="N206" i="20"/>
  <c r="N201" i="20"/>
  <c r="N195" i="20"/>
  <c r="N196" i="20"/>
  <c r="N197" i="20"/>
  <c r="N198" i="20"/>
  <c r="N199" i="20"/>
  <c r="N194" i="20"/>
  <c r="N184" i="20"/>
  <c r="N185" i="20"/>
  <c r="N186" i="20"/>
  <c r="N187" i="20"/>
  <c r="N188" i="20"/>
  <c r="N189" i="20"/>
  <c r="N190" i="20"/>
  <c r="N191" i="20"/>
  <c r="N192" i="20"/>
  <c r="N183" i="20"/>
  <c r="N142" i="20"/>
  <c r="N143" i="20"/>
  <c r="N144" i="20"/>
  <c r="N145" i="20"/>
  <c r="N146" i="20"/>
  <c r="N147" i="20"/>
  <c r="N148" i="20"/>
  <c r="N149" i="20"/>
  <c r="N150" i="20"/>
  <c r="N151" i="20"/>
  <c r="N152" i="20"/>
  <c r="N153" i="20"/>
  <c r="N154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76" i="20"/>
  <c r="N177" i="20"/>
  <c r="N178" i="20"/>
  <c r="N179" i="20"/>
  <c r="N180" i="20"/>
  <c r="N181" i="20"/>
  <c r="N141" i="20"/>
  <c r="N135" i="20"/>
  <c r="N136" i="20"/>
  <c r="N137" i="20"/>
  <c r="N138" i="20"/>
  <c r="N139" i="20"/>
  <c r="N134" i="20"/>
  <c r="N131" i="20"/>
  <c r="N129" i="20"/>
  <c r="N118" i="20"/>
  <c r="N119" i="20"/>
  <c r="N120" i="20"/>
  <c r="N121" i="20"/>
  <c r="N122" i="20"/>
  <c r="N123" i="20"/>
  <c r="N124" i="20"/>
  <c r="N125" i="20"/>
  <c r="N126" i="20"/>
  <c r="N127" i="20"/>
  <c r="N117" i="20"/>
  <c r="N114" i="20"/>
  <c r="N103" i="20"/>
  <c r="N104" i="20"/>
  <c r="N105" i="20"/>
  <c r="N106" i="20"/>
  <c r="N107" i="20"/>
  <c r="N108" i="20"/>
  <c r="N109" i="20"/>
  <c r="N110" i="20"/>
  <c r="N111" i="20"/>
  <c r="N112" i="20"/>
  <c r="N102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6" i="20"/>
  <c r="D622" i="20"/>
  <c r="E622" i="20"/>
  <c r="F622" i="20"/>
  <c r="G622" i="20"/>
  <c r="N622" i="20"/>
  <c r="C622" i="20"/>
  <c r="D546" i="20"/>
  <c r="E546" i="20"/>
  <c r="F546" i="20"/>
  <c r="G546" i="20"/>
  <c r="C546" i="20"/>
  <c r="D543" i="20"/>
  <c r="E543" i="20"/>
  <c r="F543" i="20"/>
  <c r="G543" i="20"/>
  <c r="N543" i="20"/>
  <c r="C543" i="20"/>
  <c r="D521" i="20"/>
  <c r="E521" i="20"/>
  <c r="F521" i="20"/>
  <c r="G521" i="20"/>
  <c r="C521" i="20"/>
  <c r="D421" i="20"/>
  <c r="E421" i="20"/>
  <c r="F421" i="20"/>
  <c r="G421" i="20"/>
  <c r="C421" i="20"/>
  <c r="D413" i="20"/>
  <c r="E413" i="20"/>
  <c r="F413" i="20"/>
  <c r="G413" i="20"/>
  <c r="C413" i="20"/>
  <c r="D403" i="20"/>
  <c r="E403" i="20"/>
  <c r="F403" i="20"/>
  <c r="G403" i="20"/>
  <c r="N403" i="20"/>
  <c r="C403" i="20"/>
  <c r="D397" i="20"/>
  <c r="E397" i="20"/>
  <c r="F397" i="20"/>
  <c r="G397" i="20"/>
  <c r="C397" i="20"/>
  <c r="D392" i="20"/>
  <c r="E392" i="20"/>
  <c r="F392" i="20"/>
  <c r="G392" i="20"/>
  <c r="N392" i="20"/>
  <c r="C392" i="20"/>
  <c r="D376" i="20"/>
  <c r="E376" i="20"/>
  <c r="F376" i="20"/>
  <c r="G376" i="20"/>
  <c r="C376" i="20"/>
  <c r="D352" i="20"/>
  <c r="E352" i="20"/>
  <c r="F352" i="20"/>
  <c r="G352" i="20"/>
  <c r="C352" i="20"/>
  <c r="D343" i="20"/>
  <c r="E343" i="20"/>
  <c r="F343" i="20"/>
  <c r="G343" i="20"/>
  <c r="N343" i="20"/>
  <c r="C343" i="20"/>
  <c r="D338" i="20"/>
  <c r="E338" i="20"/>
  <c r="F338" i="20"/>
  <c r="G338" i="20"/>
  <c r="N338" i="20"/>
  <c r="C338" i="20"/>
  <c r="D333" i="20"/>
  <c r="E333" i="20"/>
  <c r="F333" i="20"/>
  <c r="G333" i="20"/>
  <c r="N333" i="20"/>
  <c r="C333" i="20"/>
  <c r="D323" i="20"/>
  <c r="E323" i="20"/>
  <c r="F323" i="20"/>
  <c r="G323" i="20"/>
  <c r="N323" i="20"/>
  <c r="C323" i="20"/>
  <c r="D316" i="20"/>
  <c r="E316" i="20"/>
  <c r="F316" i="20"/>
  <c r="G316" i="20"/>
  <c r="C316" i="20"/>
  <c r="D116" i="20"/>
  <c r="E116" i="20"/>
  <c r="F116" i="20"/>
  <c r="G116" i="20"/>
  <c r="C116" i="20"/>
  <c r="C5" i="20"/>
  <c r="D301" i="20"/>
  <c r="E301" i="20"/>
  <c r="F301" i="20"/>
  <c r="G301" i="20"/>
  <c r="C301" i="20"/>
  <c r="D295" i="20"/>
  <c r="E295" i="20"/>
  <c r="F295" i="20"/>
  <c r="G295" i="20"/>
  <c r="C295" i="20"/>
  <c r="D182" i="20"/>
  <c r="E182" i="20"/>
  <c r="F182" i="20"/>
  <c r="G182" i="20"/>
  <c r="C182" i="20"/>
  <c r="D140" i="20"/>
  <c r="E140" i="20"/>
  <c r="F140" i="20"/>
  <c r="G140" i="20"/>
  <c r="C140" i="20"/>
  <c r="D133" i="20"/>
  <c r="E133" i="20"/>
  <c r="F133" i="20"/>
  <c r="G133" i="20"/>
  <c r="C133" i="20"/>
  <c r="D115" i="20"/>
  <c r="E115" i="20"/>
  <c r="F115" i="20"/>
  <c r="G115" i="20"/>
  <c r="D626" i="20"/>
  <c r="E626" i="20"/>
  <c r="F626" i="20"/>
  <c r="G626" i="20"/>
  <c r="C626" i="20"/>
  <c r="D621" i="20"/>
  <c r="E621" i="20"/>
  <c r="F621" i="20"/>
  <c r="G621" i="20"/>
  <c r="C621" i="20"/>
  <c r="D615" i="20"/>
  <c r="E615" i="20"/>
  <c r="F615" i="20"/>
  <c r="G615" i="20"/>
  <c r="C615" i="20"/>
  <c r="D545" i="20"/>
  <c r="E545" i="20"/>
  <c r="F545" i="20"/>
  <c r="G545" i="20"/>
  <c r="C545" i="20"/>
  <c r="D542" i="20"/>
  <c r="E542" i="20"/>
  <c r="F542" i="20"/>
  <c r="G542" i="20"/>
  <c r="C542" i="20"/>
  <c r="D539" i="20"/>
  <c r="E539" i="20"/>
  <c r="F539" i="20"/>
  <c r="G539" i="20"/>
  <c r="C539" i="20"/>
  <c r="D537" i="20"/>
  <c r="E537" i="20"/>
  <c r="F537" i="20"/>
  <c r="G537" i="20"/>
  <c r="C537" i="20"/>
  <c r="D520" i="20"/>
  <c r="E520" i="20"/>
  <c r="F520" i="20"/>
  <c r="G520" i="20"/>
  <c r="C520" i="20"/>
  <c r="D518" i="20"/>
  <c r="E518" i="20"/>
  <c r="F518" i="20"/>
  <c r="G518" i="20"/>
  <c r="C518" i="20"/>
  <c r="D489" i="20"/>
  <c r="E489" i="20"/>
  <c r="F489" i="20"/>
  <c r="G489" i="20"/>
  <c r="C489" i="20"/>
  <c r="D420" i="20"/>
  <c r="E420" i="20"/>
  <c r="F420" i="20"/>
  <c r="G420" i="20"/>
  <c r="C420" i="20"/>
  <c r="D418" i="20"/>
  <c r="E418" i="20"/>
  <c r="F418" i="20"/>
  <c r="G418" i="20"/>
  <c r="C418" i="20"/>
  <c r="D416" i="20"/>
  <c r="E416" i="20"/>
  <c r="F416" i="20"/>
  <c r="G416" i="20"/>
  <c r="C416" i="20"/>
  <c r="D412" i="20"/>
  <c r="E412" i="20"/>
  <c r="F412" i="20"/>
  <c r="G412" i="20"/>
  <c r="C412" i="20"/>
  <c r="D409" i="20"/>
  <c r="E409" i="20"/>
  <c r="F409" i="20"/>
  <c r="G409" i="20"/>
  <c r="C409" i="20"/>
  <c r="D406" i="20"/>
  <c r="E406" i="20"/>
  <c r="F406" i="20"/>
  <c r="G406" i="20"/>
  <c r="C406" i="20"/>
  <c r="D402" i="20"/>
  <c r="E402" i="20"/>
  <c r="F402" i="20"/>
  <c r="G402" i="20"/>
  <c r="C402" i="20"/>
  <c r="D400" i="20"/>
  <c r="E400" i="20"/>
  <c r="F400" i="20"/>
  <c r="G400" i="20"/>
  <c r="C400" i="20"/>
  <c r="D396" i="20"/>
  <c r="E396" i="20"/>
  <c r="F396" i="20"/>
  <c r="G396" i="20"/>
  <c r="C396" i="20"/>
  <c r="D394" i="20"/>
  <c r="E394" i="20"/>
  <c r="F394" i="20"/>
  <c r="G394" i="20"/>
  <c r="C394" i="20"/>
  <c r="D391" i="20"/>
  <c r="E391" i="20"/>
  <c r="F391" i="20"/>
  <c r="G391" i="20"/>
  <c r="N391" i="20"/>
  <c r="C391" i="20"/>
  <c r="D388" i="20"/>
  <c r="E388" i="20"/>
  <c r="F388" i="20"/>
  <c r="G388" i="20"/>
  <c r="C388" i="20"/>
  <c r="D386" i="20"/>
  <c r="E386" i="20"/>
  <c r="F386" i="20"/>
  <c r="G386" i="20"/>
  <c r="C386" i="20"/>
  <c r="D384" i="20"/>
  <c r="E384" i="20"/>
  <c r="F384" i="20"/>
  <c r="G384" i="20"/>
  <c r="C384" i="20"/>
  <c r="D375" i="20"/>
  <c r="E375" i="20"/>
  <c r="F375" i="20"/>
  <c r="G375" i="20"/>
  <c r="C375" i="20"/>
  <c r="D373" i="20"/>
  <c r="E373" i="20"/>
  <c r="F373" i="20"/>
  <c r="G373" i="20"/>
  <c r="C373" i="20"/>
  <c r="D351" i="20"/>
  <c r="E351" i="20"/>
  <c r="F351" i="20"/>
  <c r="G351" i="20"/>
  <c r="C351" i="20"/>
  <c r="D347" i="20"/>
  <c r="E347" i="20"/>
  <c r="F347" i="20"/>
  <c r="G347" i="20"/>
  <c r="C347" i="20"/>
  <c r="D345" i="20"/>
  <c r="E345" i="20"/>
  <c r="F345" i="20"/>
  <c r="G345" i="20"/>
  <c r="C345" i="20"/>
  <c r="D342" i="20"/>
  <c r="E342" i="20"/>
  <c r="F342" i="20"/>
  <c r="G342" i="20"/>
  <c r="C342" i="20"/>
  <c r="D340" i="20"/>
  <c r="E340" i="20"/>
  <c r="F340" i="20"/>
  <c r="G340" i="20"/>
  <c r="C340" i="20"/>
  <c r="D337" i="20"/>
  <c r="E337" i="20"/>
  <c r="F337" i="20"/>
  <c r="G337" i="20"/>
  <c r="C337" i="20"/>
  <c r="D335" i="20"/>
  <c r="E335" i="20"/>
  <c r="F335" i="20"/>
  <c r="G335" i="20"/>
  <c r="C335" i="20"/>
  <c r="D332" i="20"/>
  <c r="E332" i="20"/>
  <c r="F332" i="20"/>
  <c r="G332" i="20"/>
  <c r="C332" i="20"/>
  <c r="D329" i="20"/>
  <c r="E329" i="20"/>
  <c r="F329" i="20"/>
  <c r="G329" i="20"/>
  <c r="C329" i="20"/>
  <c r="D327" i="20"/>
  <c r="E327" i="20"/>
  <c r="F327" i="20"/>
  <c r="G327" i="20"/>
  <c r="C327" i="20"/>
  <c r="D325" i="20"/>
  <c r="E325" i="20"/>
  <c r="F325" i="20"/>
  <c r="G325" i="20"/>
  <c r="C325" i="20"/>
  <c r="D322" i="20"/>
  <c r="E322" i="20"/>
  <c r="F322" i="20"/>
  <c r="G322" i="20"/>
  <c r="C322" i="20"/>
  <c r="D320" i="20"/>
  <c r="E320" i="20"/>
  <c r="F320" i="20"/>
  <c r="G320" i="20"/>
  <c r="C320" i="20"/>
  <c r="D318" i="20"/>
  <c r="E318" i="20"/>
  <c r="F318" i="20"/>
  <c r="G318" i="20"/>
  <c r="C318" i="20"/>
  <c r="D315" i="20"/>
  <c r="E315" i="20"/>
  <c r="F315" i="20"/>
  <c r="G315" i="20"/>
  <c r="C315" i="20"/>
  <c r="D312" i="20"/>
  <c r="E312" i="20"/>
  <c r="F312" i="20"/>
  <c r="G312" i="20"/>
  <c r="N312" i="20"/>
  <c r="C312" i="20"/>
  <c r="D283" i="20"/>
  <c r="E283" i="20"/>
  <c r="F283" i="20"/>
  <c r="G283" i="20"/>
  <c r="C283" i="20"/>
  <c r="D259" i="20"/>
  <c r="E259" i="20"/>
  <c r="F259" i="20"/>
  <c r="G259" i="20"/>
  <c r="C259" i="20"/>
  <c r="D254" i="20"/>
  <c r="E254" i="20"/>
  <c r="F254" i="20"/>
  <c r="G254" i="20"/>
  <c r="C254" i="20"/>
  <c r="D243" i="20"/>
  <c r="E243" i="20"/>
  <c r="F243" i="20"/>
  <c r="G243" i="20"/>
  <c r="C243" i="20"/>
  <c r="D235" i="20"/>
  <c r="E235" i="20"/>
  <c r="F235" i="20"/>
  <c r="G235" i="20"/>
  <c r="C235" i="20"/>
  <c r="D224" i="20"/>
  <c r="E224" i="20"/>
  <c r="F224" i="20"/>
  <c r="G224" i="20"/>
  <c r="C224" i="20"/>
  <c r="D218" i="20"/>
  <c r="E218" i="20"/>
  <c r="F218" i="20"/>
  <c r="G218" i="20"/>
  <c r="C218" i="20"/>
  <c r="D207" i="20"/>
  <c r="E207" i="20"/>
  <c r="F207" i="20"/>
  <c r="G207" i="20"/>
  <c r="C207" i="20"/>
  <c r="D200" i="20"/>
  <c r="E200" i="20"/>
  <c r="F200" i="20"/>
  <c r="G200" i="20"/>
  <c r="C200" i="20"/>
  <c r="D193" i="20"/>
  <c r="E193" i="20"/>
  <c r="F193" i="20"/>
  <c r="G193" i="20"/>
  <c r="C193" i="20"/>
  <c r="D130" i="20"/>
  <c r="E130" i="20"/>
  <c r="F130" i="20"/>
  <c r="G130" i="20"/>
  <c r="C130" i="20"/>
  <c r="D128" i="20"/>
  <c r="E128" i="20"/>
  <c r="F128" i="20"/>
  <c r="G128" i="20"/>
  <c r="C128" i="20"/>
  <c r="C115" i="20"/>
  <c r="D113" i="20"/>
  <c r="E113" i="20"/>
  <c r="F113" i="20"/>
  <c r="G113" i="20"/>
  <c r="C113" i="20"/>
  <c r="D101" i="20"/>
  <c r="E101" i="20"/>
  <c r="F101" i="20"/>
  <c r="G101" i="20"/>
  <c r="C101" i="20"/>
  <c r="C4" i="20"/>
  <c r="N394" i="20"/>
  <c r="N400" i="20"/>
  <c r="N406" i="20"/>
  <c r="N409" i="20"/>
  <c r="N416" i="20"/>
  <c r="N418" i="20"/>
  <c r="N518" i="20"/>
  <c r="N537" i="20"/>
  <c r="N542" i="20"/>
  <c r="N615" i="20"/>
  <c r="N621" i="20"/>
  <c r="N626" i="20"/>
  <c r="N388" i="20"/>
  <c r="N318" i="20"/>
  <c r="N320" i="20"/>
  <c r="N322" i="20"/>
  <c r="N327" i="20"/>
  <c r="N128" i="20"/>
  <c r="N130" i="20"/>
  <c r="N113" i="20"/>
  <c r="N412" i="20" l="1"/>
  <c r="F3" i="20"/>
  <c r="G411" i="20"/>
  <c r="C541" i="20"/>
  <c r="D541" i="20"/>
  <c r="G3" i="20"/>
  <c r="D3" i="20"/>
  <c r="E411" i="20"/>
  <c r="F541" i="20"/>
  <c r="N546" i="20"/>
  <c r="D314" i="20"/>
  <c r="C411" i="20"/>
  <c r="D411" i="20"/>
  <c r="E541" i="20"/>
  <c r="N5" i="20"/>
  <c r="N4" i="20"/>
  <c r="N352" i="20"/>
  <c r="N376" i="20"/>
  <c r="N521" i="20"/>
  <c r="C3" i="20"/>
  <c r="E3" i="20"/>
  <c r="F314" i="20"/>
  <c r="F411" i="20"/>
  <c r="G541" i="20"/>
  <c r="N489" i="20"/>
  <c r="N421" i="20"/>
  <c r="N411" i="20" s="1"/>
  <c r="N182" i="20"/>
  <c r="N140" i="20"/>
  <c r="N520" i="20"/>
  <c r="N420" i="20"/>
  <c r="N396" i="20"/>
  <c r="G331" i="20"/>
  <c r="N116" i="20"/>
  <c r="N115" i="20"/>
  <c r="N545" i="20"/>
  <c r="N541" i="20" s="1"/>
  <c r="C390" i="20"/>
  <c r="E390" i="20"/>
  <c r="G390" i="20"/>
  <c r="N390" i="20"/>
  <c r="F390" i="20"/>
  <c r="D390" i="20"/>
  <c r="G350" i="20"/>
  <c r="C350" i="20"/>
  <c r="F350" i="20"/>
  <c r="E350" i="20"/>
  <c r="D350" i="20"/>
  <c r="C331" i="20"/>
  <c r="E331" i="20"/>
  <c r="D331" i="20"/>
  <c r="F331" i="20"/>
  <c r="E314" i="20"/>
  <c r="G314" i="20"/>
  <c r="C314" i="20"/>
  <c r="D132" i="20"/>
  <c r="E132" i="20"/>
  <c r="F132" i="20"/>
  <c r="F2" i="20" s="1"/>
  <c r="G132" i="20"/>
  <c r="C132" i="20"/>
  <c r="N386" i="20"/>
  <c r="N384" i="20"/>
  <c r="N375" i="20"/>
  <c r="N373" i="20"/>
  <c r="N351" i="20"/>
  <c r="N345" i="20"/>
  <c r="N342" i="20"/>
  <c r="N340" i="20"/>
  <c r="N337" i="20"/>
  <c r="N335" i="20"/>
  <c r="N332" i="20"/>
  <c r="N329" i="20"/>
  <c r="N315" i="20"/>
  <c r="N295" i="20"/>
  <c r="N224" i="20"/>
  <c r="N207" i="20"/>
  <c r="N133" i="20"/>
  <c r="G2" i="20" l="1"/>
  <c r="E2" i="20"/>
  <c r="D2" i="20"/>
  <c r="N350" i="20"/>
  <c r="N347" i="20"/>
  <c r="N331" i="20" s="1"/>
  <c r="N314" i="20"/>
  <c r="N283" i="20"/>
  <c r="N259" i="20"/>
  <c r="N254" i="20"/>
  <c r="N243" i="20"/>
  <c r="N235" i="20"/>
  <c r="N218" i="20"/>
  <c r="C2" i="20"/>
  <c r="N200" i="20"/>
  <c r="N193" i="20"/>
  <c r="N101" i="20"/>
  <c r="N3" i="20" s="1"/>
  <c r="N301" i="20"/>
  <c r="N132" i="20" l="1"/>
  <c r="N2" i="20" s="1"/>
</calcChain>
</file>

<file path=xl/sharedStrings.xml><?xml version="1.0" encoding="utf-8"?>
<sst xmlns="http://schemas.openxmlformats.org/spreadsheetml/2006/main" count="640" uniqueCount="634">
  <si>
    <t>عنوان</t>
  </si>
  <si>
    <t>کد</t>
  </si>
  <si>
    <t>جمع</t>
  </si>
  <si>
    <t>جبران خدمت کارکنان</t>
  </si>
  <si>
    <t xml:space="preserve">حقوق و دستمزد </t>
  </si>
  <si>
    <t xml:space="preserve">استفاده از کالاها و خدمات </t>
  </si>
  <si>
    <t>ماموریت داخلی و خارجی</t>
  </si>
  <si>
    <t>جمع برنامه</t>
  </si>
  <si>
    <t>‌ ‌ ‌حقوق و دستمزد نقدي</t>
  </si>
  <si>
    <t>‌ ‌ ‌ ‌ حقوق ثابت/ مبنا کارکنان رسمي و پيماني</t>
  </si>
  <si>
    <t>‌ ‌ ‌ ‌ حقوق ثابت نيروهاي قراردادي</t>
  </si>
  <si>
    <t>‌ ‌ ‌ ‌ حقوق ثابت کارکنان ضريب کا</t>
  </si>
  <si>
    <t>‌ ‌ ‌ ‌ حقوق ثابت کارکنان طرحي</t>
  </si>
  <si>
    <t>‌ ‌ ‌ ‌ حقوق اعضاي شوراي رقابت و تجديد نظر</t>
  </si>
  <si>
    <t>‌ ‌ ‌ ‌ مزاياي عملکردي موضوع ماده (2) آيين نامه تشويقي اعضاي شوراي رقابت</t>
  </si>
  <si>
    <t>‌ ‌ ‌ ‌ ديون و تعهدات نقدي مربوط به مابه التفاوت اجراي احکام پرسنلي</t>
  </si>
  <si>
    <t>‌ ‌ ‌ ‌ ترميم حقوق 1401</t>
  </si>
  <si>
    <t>‌ ‌ ‌ ‌ حقوق و دستمزد کارگران مشمول قانون کار</t>
  </si>
  <si>
    <t>‌ ‌ ‌ ‌ حقوق و دستمزد مامورين شاغل در دستگاه هاي اجرايي</t>
  </si>
  <si>
    <t>‌ ‌ ‌ ‌ حقوق و دستمزد محافظين شاغل در دستگاه‌هاي اجرايي</t>
  </si>
  <si>
    <t>‌ ‌ ‌ ‌ حقوق و دستمزد سربازان وظيفه شاغل در دستگاه‌هاي اجرايي</t>
  </si>
  <si>
    <t>‌ ‌ ‌ ‌ پرداختي به معلمان رسمي آموزش و پرورش بابت اجراي فعاليت هاي سواد آموزي</t>
  </si>
  <si>
    <t>‌ ‌ ‌ ‌ حق التدريس ضمن خدمت شاغلين</t>
  </si>
  <si>
    <t>‌ ‌ ‌ ‌ ديون و تعهدات نقدي مربوط به حق التدريس شاغلين</t>
  </si>
  <si>
    <t>‌ ‌ ‌ ‌ پرداخت نقدي بابت حق التحقيق</t>
  </si>
  <si>
    <t>‌ ‌ ‌ ‌ پرداخت نقدي بابت ذخيره مرخصي کارکنان رسمي و پيماني</t>
  </si>
  <si>
    <t>‌ ‌ ‌ ‌ عيدي</t>
  </si>
  <si>
    <t>‌ ‌ ‌ ‌ عيدي ساير نيروهاي قراردادي</t>
  </si>
  <si>
    <t>‌ ‌ ‌ ‌ کمک هزينه نقدي غذا</t>
  </si>
  <si>
    <t>‌ ‌ ‌ ‌ کمک هزينه اياب و ذهاب</t>
  </si>
  <si>
    <t>‌ ‌ ‌ ‌ ‌ فوق‌العاده نشان‌هاي دولتي</t>
  </si>
  <si>
    <t>‌ ‌ ‌ ‌ حقوق ثابت ساير نيروهاي قراردادي</t>
  </si>
  <si>
    <t>‌ ‌ ‌ ‌ اضافه کار و کشيک</t>
  </si>
  <si>
    <t>‌ ‌ ‌ ‌ بهره‌وري قضات</t>
  </si>
  <si>
    <t>‌ ‌ ‌ ‌ اضافه کار نيروهاي طرحي و قانون کار</t>
  </si>
  <si>
    <t>‌ ‌ ‌ ‌ اضافه کار مديران استاني</t>
  </si>
  <si>
    <t>‌ ‌ ‌ ‌ اضافه کار روساي ادارات راه و شهرسازي استانها</t>
  </si>
  <si>
    <t>‌ ‌ ‌ ‌ اضافه کار و ساير پرداخت‌هاي مستمر نيروهاي قراردادي</t>
  </si>
  <si>
    <t>‌ ‌ ‌ ‌ اضافه کار مامورين</t>
  </si>
  <si>
    <t>‌ ‌ ‌ ‌ اضافه کار محافظين</t>
  </si>
  <si>
    <t>‌ ‌ ‌ ‌ فوق العاده کارايي و عملکرد</t>
  </si>
  <si>
    <t>‌ ‌ ‌ ‌ پرداخت پاداش تفريغ بودجه</t>
  </si>
  <si>
    <t>‌ ‌ ‌ ‌ پاداش ماده 217 قانون ماليات‌هاي مستقيم</t>
  </si>
  <si>
    <t>‌ ‌ ‌ ‌ پاداش موضوع تبصره (1)ماده (55) قانون ماليات بر ارزش افزوده</t>
  </si>
  <si>
    <t>‌ ‌ ‌ ‌ پاداش کارکنان رسمي، پيماني و قراردادي موضوع ماده 161 قانون امور گمرکي</t>
  </si>
  <si>
    <t>‌ ‌ ‌ ‌ فوق‌العاده ايثارگري</t>
  </si>
  <si>
    <t>‌ ‌ ‌ ‌ حق‌الزحمه سرپرستان دفاتر استاني</t>
  </si>
  <si>
    <t>‌ ‌ ‌ ‌ حق مديريت و بازخريد مرخصي تابستانه اعضاي هيات علمي</t>
  </si>
  <si>
    <t>‌ ‌ ‌ ‌ فوق العاده خاص قانون تسري</t>
  </si>
  <si>
    <t>‌ ‌ ‌ ‌ فوق العاده رتبه بندي معلمان</t>
  </si>
  <si>
    <t>‌ ‌ ‌ ‌ ديون پرسنلي اجراي قانون نظام رتبه بندي معلمان</t>
  </si>
  <si>
    <t>‌ ‌ ‌ ‌ فوق العاده اشتغال خارج از کشور</t>
  </si>
  <si>
    <t>‌ ‌ ‌ ‌ فوق العاده شغل براي مشاغل تخصصي</t>
  </si>
  <si>
    <t>‌ ‌ ‌ ‌ فوق العاده نوبت کاري</t>
  </si>
  <si>
    <t>‌ ‌ ‌ ‌ فوق العاده نوبت دوم مديران و معاونين</t>
  </si>
  <si>
    <t>‌ ‌ ‌ ‌ ديون و تعهدات مربوط به فوق العاده نوبت دوم مديران و معاونين</t>
  </si>
  <si>
    <t>‌ ‌ ‌ ‌ فوق العاده شغل</t>
  </si>
  <si>
    <t>‌ ‌ ‌ ‌ فوق العاده مخصوص</t>
  </si>
  <si>
    <t>‌ ‌ ‌ ‌ فوق‌العاده ويژه</t>
  </si>
  <si>
    <t>‌ ‌ ‌ ‌ فوق العاده روزانه</t>
  </si>
  <si>
    <t>‌ ‌ ‌ ‌ حق الزحمه برگزاري آزمون به کارکنان</t>
  </si>
  <si>
    <t>‌ ‌ ‌ ‌ ديون و تعهدات مربوط به حق الزحمه برگزاري آزمون به کارکنان</t>
  </si>
  <si>
    <t>‌ ‌ ‌ ‌ حق الزحمه کارکنان براي برگزاري المپياد، بازرسي و اعتبارسنجي</t>
  </si>
  <si>
    <t>‌ ‌ ‌ ‌ حق الزحمه کارکنان براي گزينش و آزمونهاي استخدامي</t>
  </si>
  <si>
    <t>‌ ‌ ‌ ‌ حق الزحمه نظارت بر عملکرد مراکز آموزشي و پرورشي غيردولتي</t>
  </si>
  <si>
    <t>‌ ‌ ‌ ‌ حق الزحمه آموزش محتواي کتابهاي جديدالتاليف</t>
  </si>
  <si>
    <t>‌ ‌ ‌ ‌ حق الزحمه مربيان مجموعه هاي ورزشي کشوري</t>
  </si>
  <si>
    <t>‌ ‌ ‌ ‌ حق الزحمه کارکنان بابت حضور در کمپ هاي مناسبتي- نقدي</t>
  </si>
  <si>
    <t>‌ ‌ ‌ ‌ فوق العاده خاص پزشکي قانوني</t>
  </si>
  <si>
    <t>‌ ‌ ‌ ‌ پاداش يک ماهه</t>
  </si>
  <si>
    <t>‌ ‌ ‌ ‌ پاداش افراد موثر در مديريت مولد سازي و فروش اموال و دارائيهاي دولت</t>
  </si>
  <si>
    <t>‌ ‌ ‌ ‌ تشويق هاي موردي</t>
  </si>
  <si>
    <t>‌ ‌ ‌ ‌ مزاياي پايان کار (معادل يک ماه حقوق) نيروي قراردادي</t>
  </si>
  <si>
    <t>‌ ‌ ‌ ‌ پاداش پايان خدمت</t>
  </si>
  <si>
    <t>‌ ‌ ‌ ‌ مطالبات پاداش پايان خدمت بازنشستگان</t>
  </si>
  <si>
    <t>‌ ‌ ‌ ‌ باز خريد خدمت</t>
  </si>
  <si>
    <t>‌ ‌ ‌ ‌ تفاوت تطبيق</t>
  </si>
  <si>
    <t>‌ ‌ ‌ ‌ ما به التفاوت حقوق مامورين نظامي</t>
  </si>
  <si>
    <t>‌ ‌ ‌ ‌ تفاوت جزء (1) بند (الف) تبصره (12) بودجه 97 و تفاوت بند (ي) تبصره (12) بودجه 98</t>
  </si>
  <si>
    <t>‌ ‌ ‌ ‌ حق جذب</t>
  </si>
  <si>
    <t>‌ ‌ ‌ ‌ فوق العاده جذب و نگهداشت</t>
  </si>
  <si>
    <t>‌ ‌ ‌ ‌ کمک رفاهي نقدي نيروهاي قراردادي</t>
  </si>
  <si>
    <t>‌ ‌ ‌ ‌ کمک رفاهي نقدي محافظين</t>
  </si>
  <si>
    <t>‌ ‌ ‌ ‌ کمک رفاهي نقدي مامورين</t>
  </si>
  <si>
    <t>‌ ‌ ‌ ‌ کمک هزينه رفاهي کارکنان مشمول طرح سنجش</t>
  </si>
  <si>
    <t>‌ ‌ ‌ ‌ ساير کمکهاي رفاهي نقدي کارمندان رسمي و پيماني</t>
  </si>
  <si>
    <t>‌ ‌ ‌ ‌ کمک رفاهي و مساعدت به محيط بانان و مامورين اجرايي</t>
  </si>
  <si>
    <t>‌ ‌ ‌ ‌ کمک رفاهي نقدي مديران استاني</t>
  </si>
  <si>
    <t>‌ ‌ ‌ ‌ حق مسکن- نقدي</t>
  </si>
  <si>
    <t>‌ ‌ ‌ ‌ کمک هزينه نقدي مسکن رايزنان علمي و فرهنگي</t>
  </si>
  <si>
    <t>‌ ‌ ‌ ‌ فوق العاده محروميت از تسهيلات زندگي</t>
  </si>
  <si>
    <t>‌ ‌ ‌ ‌ فوق العاده مناطق کمتر توسعه يافته و بدي آب و هوا</t>
  </si>
  <si>
    <t>‌ ‌ ‌ ‌ فوق العاده محل خدمت</t>
  </si>
  <si>
    <t>‌ ‌ ‌ ‌ فوق العاده سختي کار در محيط‌هاي غير متعارف</t>
  </si>
  <si>
    <t>‌ ‌ ‌ ‌ حق اشعه</t>
  </si>
  <si>
    <t>‌ ‌ ‌ ‌ فوق العاده جذب مناطق محروم</t>
  </si>
  <si>
    <t>‌ ‌ ‌ ‌ حق محروميت از مطب</t>
  </si>
  <si>
    <t>‌ ‌ ‌ ‌ فوق العاده اشتغال در مناطق جنگ زده</t>
  </si>
  <si>
    <t>‌ ‌ ‌ ‌ حق سرپرستي</t>
  </si>
  <si>
    <t>‌ ‌ ‌ ‌ همطرازي</t>
  </si>
  <si>
    <t>‌ ‌ ‌ ‌ ديون و تعهدات بابت ذخيره مرخصي کارکنان</t>
  </si>
  <si>
    <t>‌ ‌ ‌ ‌ ديون و تعهدات مربوط به کارکنان</t>
  </si>
  <si>
    <t>‌ ‌ ‌ ‌ ذخيره مرخصي و سنوات کارکنان قراردادي</t>
  </si>
  <si>
    <t>‌ ‌ ‌ ‌ ساير (حقوق و دستمزد نقدي)- صرفا براي ورود اطلاعات عملکرد 1401 و 1402</t>
  </si>
  <si>
    <t>‌ ‌ ‌حقوق و دستمزد غيرنقدي</t>
  </si>
  <si>
    <t>‌ ‌ ‌ ‌ کمک هزينه غيرنقدي غذاي سربازان</t>
  </si>
  <si>
    <t>‌ ‌ ‌ ‌ کمک هزينه مهدکودک- غيرنقدي</t>
  </si>
  <si>
    <t>‌ ‌ ‌ ‌ ديون و تعهدات مربوط به کمک هزينه مهدکودک - غيرنقدي</t>
  </si>
  <si>
    <t>‌ ‌ ‌ ‌ کمک رفاهي غير نقدي نيروهاي قراردادي</t>
  </si>
  <si>
    <t>‌ ‌ ‌ ‌ کمک رفاهي غيرنقدي محافظين</t>
  </si>
  <si>
    <t>‌ ‌ ‌ ‌ کمک رفاهي غيرنقدي مامورين</t>
  </si>
  <si>
    <t>‌ ‌ ‌ ‌ ساير کمکهاي رفاهي غيرنقدي کارمندان رسمي و پيماني</t>
  </si>
  <si>
    <t>‌ ‌ ‌ ‌ کمک رفاهي غيرنقدي مديران استاني</t>
  </si>
  <si>
    <t>‌ ‌ ‌ ‌ تشويقي معلمان نمونه- غيرنقدي</t>
  </si>
  <si>
    <t>‌ ‌ ‌ ‌ وديعه و اجاره مسکن سازماني</t>
  </si>
  <si>
    <t>‌ ‌ ‌ ‌ پرداخت يارانه سود اقساط وام بانک مسکن</t>
  </si>
  <si>
    <t>‌ ‌ ‌پرداختهاي انتقالي بابت حقوق و دستمزد</t>
  </si>
  <si>
    <t>‌ ‌ ‌ ‌ پرداختهاي انتقالي بابت حقوق و دستمزد</t>
  </si>
  <si>
    <t>‌ حق بيمه اجتماعي کارفرما</t>
  </si>
  <si>
    <t>‌ ‌ ‌حق بيمه اجتماعي واقعي کارفرما</t>
  </si>
  <si>
    <t>‌ ‌ ‌ ‌ حق بيمه بازنشستگي سهم دولت (کارفرما)</t>
  </si>
  <si>
    <t>‌ ‌ ‌ ‌ ديون و تعهدات مربوط به بيمه و بازنشستگي</t>
  </si>
  <si>
    <t>‌ ‌ ‌ ‌ حق بيمه سهم کارفرمايي مشمولين قانون تامين اجتماعي</t>
  </si>
  <si>
    <t>‌ ‌ ‌ ‌ حق بيمه خدمات درماني شاغلان (سهم دستگاه اجرايي)</t>
  </si>
  <si>
    <t>‌ ‌ ‌ ‌ حق بيمه کارکنان طرحي سهم کارفرما</t>
  </si>
  <si>
    <t>‌ ‌ ‌ ‌ حق بيمه سربازان وظيفه</t>
  </si>
  <si>
    <t>‌ ‌ ‌ ‌ حق بيمه سرباز معلم</t>
  </si>
  <si>
    <t>‌ ‌ ‌ ‌ حق بيمه کارکنان ثابت محلي</t>
  </si>
  <si>
    <t>‌ ‌ ‌ ‌ حق بيمه درمان معلمان اعزامي</t>
  </si>
  <si>
    <t>‌ ‌ ‌ ‌ حق بيمه پايه درمان شاغلان پايور و وظيفه سهم دولت</t>
  </si>
  <si>
    <t>‌ ‌ ‌ ‌ حق بيمه پايه درمان شاغلان پايور سهم دستگاه اجرايي</t>
  </si>
  <si>
    <t>‌ ‌ ‌حق بيمه اجتماعي احتسابي کارفرما</t>
  </si>
  <si>
    <t>‌ ‌ ‌ ‌ حق بيمه اجتماعي احتسابي کارفرما</t>
  </si>
  <si>
    <t>‌ ‌ ‌پرداختهاي انتقالي بابت حق بيمه اجتماعي کارفرما</t>
  </si>
  <si>
    <t>‌ ‌ ‌ ‌ پرداختهاي انتقالي بابت حق بيمه اجتماعي کارفرما</t>
  </si>
  <si>
    <t>‌ ‌ ‌ ‌ هزينه سفر</t>
  </si>
  <si>
    <t>‌ ‌ ‌ ‌ کرايه وسائل نقليه در ماموريت هاي داخلي و خارجي</t>
  </si>
  <si>
    <t>‌ ‌ ‌ ‌ بهاي بليط مسافرت</t>
  </si>
  <si>
    <t>‌ ‌ ‌ ‌ هزينه رواديد</t>
  </si>
  <si>
    <t>‌ ‌ ‌ ‌ هزينه هاي جانبي اعزام معلمين راهنما به روستاها</t>
  </si>
  <si>
    <t>‌ ‌ ‌ ‌ ساير (هزينه هاي ماموريت)- صرفا براي ورود اطلاعات عملکرد 1401 و 1402</t>
  </si>
  <si>
    <t>‌ ‌ ‌حق‌الزحمه انجام خدمات قراردادي</t>
  </si>
  <si>
    <t>‌ ‌ ‌ ‌ حق الزحمه پزشکي</t>
  </si>
  <si>
    <t>‌ ‌ ‌ ‌ حق الزحمه کارکنان بهداشت و درمان (استاني)</t>
  </si>
  <si>
    <t>‌ ‌ ‌ ‌ اعتبار موضوع بند (چ) ماده (37)قانون احکام دائمي برنامه توسعه کشور و آيين نامه اجرايي آن</t>
  </si>
  <si>
    <t>‌ ‌ ‌ ‌ حق الزحمه قراردادي‌هاي تبصره (2) و (5) آيين نامه استخدامي مرکز ملي فضاي مجازي</t>
  </si>
  <si>
    <t>‌ ‌ ‌ ‌ قرارداد با ناظرين مقيم در استانها جهت بازديد و نظارت بر مدارس و مراکز غيردولتي</t>
  </si>
  <si>
    <t>‌ ‌ ‌ ‌ حق الزحمه نظارت و ارزيابي دانشگاه‌ها و موسسات آموزش عالي غيردولتي</t>
  </si>
  <si>
    <t>‌ ‌ ‌ ‌ حق الزحمه مربيان سواد آموزي</t>
  </si>
  <si>
    <t>‌ ‌ ‌ ‌ هزينه‌هاي خاص</t>
  </si>
  <si>
    <t>‌ ‌ ‌ ‌ پرداخت به آموزشياران استاني براي حق نظارت و ارزشيابي، جذب و نگهداشت سوادآموزان</t>
  </si>
  <si>
    <t>‌ ‌ ‌ ‌ حق بيمه آموزشياران استاني</t>
  </si>
  <si>
    <t>‌ ‌ ‌ ‌ حق بيمه تامين اجتماعي سهم کارفرماي نيروهاي افتخاري شورا</t>
  </si>
  <si>
    <t>‌ ‌ ‌ ‌ حق الزحمه ناظرين انتخابات</t>
  </si>
  <si>
    <t>‌ ‌ ‌ ‌ حق التدريس آزاد</t>
  </si>
  <si>
    <t>‌ ‌ ‌ ‌ ديون و تعهدات مربوط به حق التدريس آزاد</t>
  </si>
  <si>
    <t>‌ ‌ ‌ ‌ حق الزحمه مدعوين به جلسات</t>
  </si>
  <si>
    <t>‌ ‌ ‌ ‌ حق الزحمه مدعوين به جلسات کميسيونها</t>
  </si>
  <si>
    <t>‌ ‌ ‌ ‌ حق الزحمه مشاورين</t>
  </si>
  <si>
    <t>‌ ‌ ‌ ‌ حق المشاوره اشخاص حقوقي</t>
  </si>
  <si>
    <t>‌ ‌ ‌ ‌ حق الزحمه نيروهاي پاره وقت</t>
  </si>
  <si>
    <t>‌ ‌ ‌ ‌ حق الزحمه بابت تعليم فنون و بازآموزي</t>
  </si>
  <si>
    <t>‌ ‌ ‌ ‌ آموزش، پژوهش و افزايش مهارت و بهره‌وري کارکنان رسمي، پيماني و قراردادي، موضوع ماده (162) قانون امور گمرکي</t>
  </si>
  <si>
    <t>‌ ‌ ‌ ‌ برون سپاري خدمات</t>
  </si>
  <si>
    <t>‌ ‌ ‌ ‌ هزينه خدمات قراردادي بابت تامين و توليد کارت هوشمند ملي</t>
  </si>
  <si>
    <t>‌ ‌ ‌ ‌ هزينه خدمات قراردادي بابت توليد شناسنامه</t>
  </si>
  <si>
    <t>‌ ‌ ‌ ‌ هزينه خدمات قراردادي بابت حدنگاري</t>
  </si>
  <si>
    <t>‌ ‌ ‌ ‌ چاپ و صدور کارت رزمندگان و پشتيباني از کارت</t>
  </si>
  <si>
    <t>‌ ‌ ‌ ‌ پرداخت براي اجراي قراردادهاي پيمانکاري</t>
  </si>
  <si>
    <t>‌ ‌ ‌ ‌ خدمات قراردادي در خصوص دو درصد پدافند غير عامل</t>
  </si>
  <si>
    <t>‌ ‌ ‌ ‌ هزينه خدمات قراردادي برگزاري آزمون</t>
  </si>
  <si>
    <t>‌ ‌ ‌ ‌ ديون و تعهدات مربوط به هزينه خدمات قراردادي برگزاري آزمون</t>
  </si>
  <si>
    <t>‌ ‌ ‌ ‌ حق الزحمه سنجش و ارزيابي</t>
  </si>
  <si>
    <t>‌ ‌ ‌ ‌ حق الزحمه نيروهاي افتخاري شورا</t>
  </si>
  <si>
    <t>‌ ‌ ‌ ‌ خدمات قراردادي نيروهاي محلي خارج از کشور</t>
  </si>
  <si>
    <t>‌ ‌ ‌ ‌ تامين بخشي از هزينه هاي رايزنان بازرگاني خارج از کشور</t>
  </si>
  <si>
    <t>‌ ‌ ‌ ‌ هزينه دفاتر خارج از کشور</t>
  </si>
  <si>
    <t>‌ ‌ ‌ ‌ قرارداد خدمات پشتيباني</t>
  </si>
  <si>
    <t>‌ ‌ ‌ ‌ قرارداد خدمات پشتيباني در خصوص آماده سازي فضاهاي تاريخي و فرهنگي</t>
  </si>
  <si>
    <t>‌ ‌ ‌ ‌ خدمات قراردادي براي بهبود کيفيت در مدارس و پژوهش سراهاي دانش‌آموزي</t>
  </si>
  <si>
    <t>‌ ‌ ‌ ‌ خدمات قرارداد اشخاص حقوقي (شرکتي)</t>
  </si>
  <si>
    <t>‌ ‌ ‌ ‌ خدمات قرارداداشخاص حقوقي (خدمات خودرويي)</t>
  </si>
  <si>
    <t>‌ ‌ ‌ ‌ ساير (حق‌الزحمه انجام خدمات قراردادي)- صرفا براي ورود اطلاعات عملکرد 1401 و 1402</t>
  </si>
  <si>
    <t>‌ ‌ ‌حمل و نقل و ارتباطات</t>
  </si>
  <si>
    <t>‌ ‌ ‌ ‌ حمل کالا و اثاثيه دولتي</t>
  </si>
  <si>
    <t>‌ ‌ ‌ ‌ حمل و نقل نامه ها و امانات پستي</t>
  </si>
  <si>
    <t>‌ ‌ ‌ ‌ تلفن و فاکس</t>
  </si>
  <si>
    <t>‌ ‌ ‌ ‌ اجاره خطوط مخابراتي</t>
  </si>
  <si>
    <t>‌ ‌ ‌ ‌ هزينه بابت شارژ پيامک</t>
  </si>
  <si>
    <t>‌ ‌ ‌ ‌ هزينه بابت ارتباطات ماهواره‌اي واينترنت</t>
  </si>
  <si>
    <t>‌ ‌ ‌ ‌ خدمات قراردادي در خصوص هوشمندسازي پليس</t>
  </si>
  <si>
    <t>‌ ‌ ‌ ‌ تضمين و ارتقاي سطح امنيت شبکه و زيرساخت‌ها</t>
  </si>
  <si>
    <t>‌ ‌ ‌ ‌ هزينه‌هاي تردد خودرو (معاينه فني و هزينه‌هاي مشابه)</t>
  </si>
  <si>
    <t>‌ ‌ ‌ ‌ ساير (هزينه حمل و نقل و ارتباطات)- صرفا براي ورود اطلاعات عملکرد 1401 و 1402</t>
  </si>
  <si>
    <t>‌ ‌ ‌نگهداري و تعمير دارايي‏هاي ثابت</t>
  </si>
  <si>
    <t>‌ ‌ ‌ ‌ هزينه نگهداري و تعمير ساختمان، مستحدثات و محوطه</t>
  </si>
  <si>
    <t>‌ ‌ ‌ ‌ هزينه نگهداري و تعمير ماشين آلات و تجهيزات (اعم از ساکن و متحرک)</t>
  </si>
  <si>
    <t>‌ ‌ ‌ ‌ هزينه تعمير دستگاه‌هاي آزمايشگاهي و تخصصي</t>
  </si>
  <si>
    <t>‌ ‌ ‌ ‌ هزينه نگهداري و تعمير وسائط نقليه</t>
  </si>
  <si>
    <t>‌ ‌ ‌ ‌ هزينه نگهداري و تعمير ساير دارائي‌هاي ثابت</t>
  </si>
  <si>
    <t>‌ ‌ ‌ ‌ ساير (هزينه نگهداري و تعمير دارايي‏هاي ثابت)- صرفا براي ورود اطلاعات عملکرد 1401 و 1402</t>
  </si>
  <si>
    <t>‌ ‌ ‌نگهداري و تعمير وسايل اداري</t>
  </si>
  <si>
    <t>‌ ‌ ‌ ‌ هزينه نگهداري و تعمير ميز و صندلي و مبلمان</t>
  </si>
  <si>
    <t>‌ ‌ ‌ ‌ هزينه نگهداري و تعمير لوازم اداري</t>
  </si>
  <si>
    <t>‌ ‌ ‌ ‌ هزينه نگهداري و تعمير لوازم صوتي و تصويري</t>
  </si>
  <si>
    <t>‌ ‌ ‌ ‌ هزينه نگهداري و تعمير لوازم سرمايش و گرمايش</t>
  </si>
  <si>
    <t>‌ ‌ ‌ ‌ هزينه نگهداري و تعمير رايانه و لوازم جانبي</t>
  </si>
  <si>
    <t>‌ ‌ ‌ ‌ ساير (هزينه نگهداري و تعمير وسايل اداري)- صرفا براي ورود اطلاعات عملکرد 1401 و 1402</t>
  </si>
  <si>
    <t>‌ ‌ ‌چاپ و خريد نشريات و مطبوعات</t>
  </si>
  <si>
    <t>‌ ‌ ‌ ‌ چاپ نشريات و مطبوعات</t>
  </si>
  <si>
    <t>‌ ‌ ‌ ‌ چاپ و انتشار گزارش‌ها به صورت مکتوب و ديجيتال</t>
  </si>
  <si>
    <t>‌ ‌ ‌ ‌ تهيه مجلات، جوايز و هداياي مسابقات مرتبط با دوره هاي آموزشي و اردوها و سمينارها</t>
  </si>
  <si>
    <t>‌ ‌ ‌ ‌ چاپ دفاتر و اوراق اداري</t>
  </si>
  <si>
    <t>‌ ‌ ‌ ‌ چاپ آگهي هاي اداري</t>
  </si>
  <si>
    <t>‌ ‌ ‌ ‌ خريد نشريات و مطبوعات</t>
  </si>
  <si>
    <t>‌ ‌ ‌ ‌ خريد دفاتر و اوراق اداري</t>
  </si>
  <si>
    <t>‌ ‌ ‌ ‌ هزينه تهيه و توزيع اوراق بهادار</t>
  </si>
  <si>
    <t>‌ ‌ ‌ ‌ هزينه هاي پستي اوراق بهادار</t>
  </si>
  <si>
    <t>‌ ‌ ‌ ‌ ساير (هزينه چاپ و خريد نشريات و مطبوعات)- صرفا براي ورود اطلاعات عملکرد 1401 و 1402</t>
  </si>
  <si>
    <t>‌ ‌ ‌تصويربرداري و تبليغات</t>
  </si>
  <si>
    <t>‌ ‌ ‌ ‌ عکاسي</t>
  </si>
  <si>
    <t>‌ ‌ ‌ ‌ فيلمبرداري</t>
  </si>
  <si>
    <t>‌ ‌ ‌ ‌ هزينه خدمات تبليغاتي(خطاطي، نقاشي و ...)</t>
  </si>
  <si>
    <t>‌ ‌ ‌ ‌ آگهي هاي تبليغاتي، کاتالوگ و بنر</t>
  </si>
  <si>
    <t>‌ ‌ ‌ ‌ ساير (هزينه تصويربرداري و تبليغات)- صرفا براي ورود اطلاعات عملکرد 1401 و 1402</t>
  </si>
  <si>
    <t>‌ ‌ ‌تشريفات</t>
  </si>
  <si>
    <t>‌ ‌ ‌ ‌ هزينه پذيرائي</t>
  </si>
  <si>
    <t>‌ ‌ ‌ ‌ برگزاري رويدادها و مراسم</t>
  </si>
  <si>
    <t>‌ ‌ ‌ ‌ هزينه برگزاري سمينارها و جلسات سخنراني و کارگاههاي آموزشي</t>
  </si>
  <si>
    <t>‌ ‌ ‌ ‌ هزينه هاي برگزاري همايش خيرين</t>
  </si>
  <si>
    <t>‌ ‌ ‌ ‌ خريد تنديس، تاج گل و ... براي کارآموزان شرکت کننده در مسابقات مهارت</t>
  </si>
  <si>
    <t>‌ ‌ ‌ ‌ هزينه هياتهاي خارجي و پذيرايي از مهمانان خارجي (هتل، پذيرايي، هدايا و تشريفات و ...)</t>
  </si>
  <si>
    <t>‌ ‌ ‌ ‌ هداياي تشريفاتي</t>
  </si>
  <si>
    <t>‌ ‌ ‌ ‌ اسکان نمايندگان و طراحان سوال</t>
  </si>
  <si>
    <t>‌ ‌ ‌ ‌ هزينه اعزام دانش آموزان به المپيادهاي علمي داخلي و بين‌المللي</t>
  </si>
  <si>
    <t>‌ ‌ ‌ ‌ ساير (هزينه تشريفات)- صرفا براي ورود اطلاعات عملکرد 1401 و 1402</t>
  </si>
  <si>
    <t>‌ ‌ ‌هزينه‌هاي قضايي، ثبتي و حقوقي</t>
  </si>
  <si>
    <t>‌ ‌ ‌ ‌ حق الوکاله</t>
  </si>
  <si>
    <t>‌ ‌ ‌ ‌ هزينه هاي ثبتي</t>
  </si>
  <si>
    <t>‌ ‌ ‌ ‌ هزينه هاي قضائي</t>
  </si>
  <si>
    <t>‌ ‌ ‌ ‌ هزينه کارشناسي دادگستري (ارزيابي و قيمت گذاري)</t>
  </si>
  <si>
    <t>‌ ‌ ‌ ‌ معاضدت قضايي</t>
  </si>
  <si>
    <t>‌ ‌ ‌ ‌ انجام امور قانوني مجموعه‌هاي ميراث فرهنگي هيئت امنايي شده</t>
  </si>
  <si>
    <t>‌ ‌ ‌ ‌ ساير (هزينه هزينه‌هاي قضايي، ثبتي و حقوقي)- صرفا براي ورود اطلاعات عملکرد 1401 و 1402</t>
  </si>
  <si>
    <t>‌ ‌ ‌هزينه‌هاي بانکي- مالي</t>
  </si>
  <si>
    <t>‌ ‌ ‌ ‌ خريد دسته چک و سفته</t>
  </si>
  <si>
    <t>‌ ‌ ‌ ‌ هزينه انتقال وجوه</t>
  </si>
  <si>
    <t>‌ ‌ ‌ ‌ نگهداري اسناد واشياء قيمتي در بانکها</t>
  </si>
  <si>
    <t>‌ ‌ ‌ ‌ هزينه صدور ضمانت نامه هاي بانکي</t>
  </si>
  <si>
    <t>‌ ‌ ‌ ‌ حق عامليت اوراق مشارکت و ساير اوراق بهادار اسلامي</t>
  </si>
  <si>
    <t>‌ ‌ ‌ ‌ کارمزد وامهاي داخلي</t>
  </si>
  <si>
    <t>‌ ‌ ‌ ‌ کارمزد وامهاي خارجي</t>
  </si>
  <si>
    <t>‌ ‌ ‌ ‌ كارمزد خريد و فروش ارز</t>
  </si>
  <si>
    <t>‌ ‌ ‌ ‌ ساير کارمزدهاي مربوط به امور تامين مالي</t>
  </si>
  <si>
    <t>‌ ‌ ‌ ‌ ساير (هزينه‌هاي بانکي- مالي)- صرفا براي ورود اطلاعات عملکرد 1401 و 1402</t>
  </si>
  <si>
    <t>‌ ‌ ‌آب و برق و سوخت</t>
  </si>
  <si>
    <t>‌ ‌ ‌ ‌ آب (آشاميدني وتصفيه نشده)</t>
  </si>
  <si>
    <t>‌ ‌ ‌ ‌ سوختهاي قسيلي ( نفت سفيد، بنزين، گازوئيل، گاز، نفت کوره)</t>
  </si>
  <si>
    <t>‌ ‌ ‌ ‌ برق</t>
  </si>
  <si>
    <t>‌ ‌ ‌ ‌ ساير (هزينه آب و برق و سوخت)- صرفا براي ورود اطلاعات عملکرد 1401 و 1402</t>
  </si>
  <si>
    <t>‌ ‌ ‌مواد و لوازم مصرف شدني</t>
  </si>
  <si>
    <t>‌ ‌ ‌ ‌ ساير مواد و لوازم مصرف شدني</t>
  </si>
  <si>
    <t>‌ ‌ ‌ ‌ مصالح ساختماني ( گچ، آجر، سيمان،آهک،......)</t>
  </si>
  <si>
    <t>‌ ‌ ‌ ‌ ابزار و يراق( کليد، قفل، دستگيره، لوازم برقي، لوازم الکتريکي، .........)</t>
  </si>
  <si>
    <t>‌ ‌ ‌ ‌ لوازم سرويسهاي بهداشتي(شيرآب،سيفون،.....)</t>
  </si>
  <si>
    <t>‌ ‌ ‌ ‌ مواد شوينده(صابون،مايع دستشويي، مايع ظرف شويي، پودرهاي شوينده،...)</t>
  </si>
  <si>
    <t>‌ ‌ ‌ ‌ لوازم يدکي ( مربوط به وسائط نقليه و ماشين آلات و تجهيزات)</t>
  </si>
  <si>
    <t>‌ ‌ ‌ ‌ لوازم اداري ( کاغذ، مقوا، لوازم التحرير، رايانه و ...)</t>
  </si>
  <si>
    <t>‌ ‌ ‌ ‌ موادغذائي و مصرفي آشپزخانه</t>
  </si>
  <si>
    <t>‌ ‌ ‌ ‌ مواد غذايي زندانيان</t>
  </si>
  <si>
    <t>‌ ‌ ‌ ‌ جيره غذايي محيط بانان</t>
  </si>
  <si>
    <t>‌ ‌ ‌ ‌ دارو و لوازم مصرفي پزشکي ، دندانپزشکي و آزمايشگاهها</t>
  </si>
  <si>
    <t>‌ ‌ ‌ ‌ جيره بهداشتي</t>
  </si>
  <si>
    <t>‌ ‌ ‌ ‌ تامين هزينه هاي بيمارستاني، بستري و فرانشيز زندانيان</t>
  </si>
  <si>
    <t>‌ ‌ ‌ ‌ (...،خريد اقلام مصرفي غير پزشکي ( سوزن ، هواکش ، کابل</t>
  </si>
  <si>
    <t>‌ ‌ ‌ ‌ لوازم خواب و پوشاک</t>
  </si>
  <si>
    <t>‌ ‌ ‌ ‌ اقلام کالاهاي امدادي و ضروري</t>
  </si>
  <si>
    <t>‌ ‌ ‌ ‌ خوراک دام و مکمل‌هاي دام</t>
  </si>
  <si>
    <t>‌ ‌ ‌ ‌ خريدمواد شيميايي و غيرشيميايي</t>
  </si>
  <si>
    <t>‌ ‌ ‌ ‌ لوازم برگزاري آزمون (کيسه برزنتي، نايلون، سيم پلمپ و ...)1</t>
  </si>
  <si>
    <t>‌ ‌ ‌ ‌ مواد مصرفي در کارگاههاي آموزشي</t>
  </si>
  <si>
    <t>‌ ‌ ‌ ‌ خريد واکسن، مواد بيولوژيک، آزمايشگاهي و عملياتي</t>
  </si>
  <si>
    <t>‌ ‌ ‌ ‌ هزينه لباس فرم خدمت</t>
  </si>
  <si>
    <t>‌ ‌ ‌ ‌ ساير (هزينه مواد و لوازم مصرف شدني)- صرفا براي ورود اطلاعات عملکرد 1401 و 1402</t>
  </si>
  <si>
    <t>‌ ‌ ‌هزينه‌هاي مطالعاتي و تحقيقاتي</t>
  </si>
  <si>
    <t>‌ ‌ ‌ ‌ حق التاليف</t>
  </si>
  <si>
    <t>‌ ‌ ‌ ‌ حق الترجمه</t>
  </si>
  <si>
    <t>‌ ‌ ‌ ‌ خريد کتاب، نشريات، نرم افزارهاي رايانه اي، فيلم هاي ويديوئي، وساير لوازم و ابزار مشابه</t>
  </si>
  <si>
    <t>‌ ‌ ‌ ‌ هزينه داوري مقالات</t>
  </si>
  <si>
    <t>‌ ‌ ‌ ‌ قراردادهاي مطالعاتي و تحقيقاتي</t>
  </si>
  <si>
    <t>‌ ‌ ‌ ‌ خدمات قراردادي بابت پژوهش و تحقيقات غير صنعتي</t>
  </si>
  <si>
    <t>‌ ‌ ‌ ‌ پژوهانه دانش آموزي</t>
  </si>
  <si>
    <t>‌ ‌ ‌ ‌ آماده سازي و چاپ کتب درسي (محتوا- طراحي جلد-تصوير داخل کتاب- ويراستاري) ...</t>
  </si>
  <si>
    <t>‌ ‌ ‌ ‌ حمايت از طرح‌هاي مطالعاتي و پروژه‌هاي تحقيقاتي موضوع دستورالعمل ماده (160) قانون امور گمرکي</t>
  </si>
  <si>
    <t>‌ ‌ ‌ ‌ امور پژوهشي و توسعه فناوري موضوع ماده (56) قانون الحاق (2)</t>
  </si>
  <si>
    <t>‌ ‌ ‌ ‌ ساير (هزينه‌هاي مطالعاتي و تحقيقاتي)- صرفا براي ورود اطلاعات عملکرد 1401 و 1402</t>
  </si>
  <si>
    <t>‌ ‌ ‌اجاره ساختمان و ماشين آلات</t>
  </si>
  <si>
    <t>‌ ‌ ‌ ‌ اجاره ساختمان وساير مستحدثات</t>
  </si>
  <si>
    <t>‌ ‌ ‌ ‌ اجاره ماشين آلات و تجهيزات</t>
  </si>
  <si>
    <t>‌ ‌ ‌ ‌ کرايه لوازم و ابزار مختلف</t>
  </si>
  <si>
    <t>‌ ‌ ‌ ‌ اجاره وسايط نقليه</t>
  </si>
  <si>
    <t>‌ ‌ ‌ ‌ ساير (هزينه اجاره ساختمان و ماشين آلات)- صرفا براي ورود اطلاعات عملکرد 1401 و 1402</t>
  </si>
  <si>
    <t>‌ ‌ ‌ساير استفاده از کالاها و خدمات</t>
  </si>
  <si>
    <t>‌ ‌ ‌ ‌ هزينه اياب و ذهاب امدادگران و نجات گران</t>
  </si>
  <si>
    <t>‌ ‌ ‌ ‌ کنترل بازار و قاچاق(مربوط به مرکز دخانيات)</t>
  </si>
  <si>
    <t>‌ ‌ ‌ ‌ پرداخت بابت قرارداد يا تعهدات دولت يا دستگاه‌ها به مؤسسات خارجي در ازاي دريافت کالا يا خدمت</t>
  </si>
  <si>
    <t>‌ ‌ ‌ ‌ حق اشتراک صندوق هاي پستي در داخل و خارج از کشور</t>
  </si>
  <si>
    <t>‌ ‌ ‌ ‌ کمک هزينه مدارس دولتي براي هزينه‌هاي استفاده از کالاها و خدمات</t>
  </si>
  <si>
    <t>‌ ‌ ‌ ‌ کمک به سرانه مدارس مناطق محروم</t>
  </si>
  <si>
    <t>‌ ‌ ‌ ‌ کمک به سرانه مراکز دولتي نگهداري کودک و نوآموز</t>
  </si>
  <si>
    <t>‌ ‌ ‌ ‌ ديون و تعهدات مربوط به هزينه‌هاي استفاده از کالاها و خدمات</t>
  </si>
  <si>
    <t>‌ ‌ ‌ ‌ تسويه معوقات و بدهي موسسه آموزش عالي علمي کاربردي</t>
  </si>
  <si>
    <t>‌ ‌ ‌ ‌ ساير (هزينه ساير استفاده از کالاها و خدمات)- صرفا براي ورود اطلاعات عملکرد 1401 و 1402</t>
  </si>
  <si>
    <t>‌ ‌ ‌پرداختهاي انتقالي بابت استفاده از کالاها و خدمات</t>
  </si>
  <si>
    <t>‌ ‌ ‌ ‌ پرداختهاي انتقالي بابت استفاده از کالاها و خدمات</t>
  </si>
  <si>
    <t>مصرف سرمايه هاي ثابت</t>
  </si>
  <si>
    <t>‌ ساختمان و تاسيسات</t>
  </si>
  <si>
    <t>‌ ‌ ‌ساختمان مسکوني</t>
  </si>
  <si>
    <t>‌ ‌ ‌ ‌ مصرف سرمايه هاي ثابت ساختمان مسکوني</t>
  </si>
  <si>
    <t>‌ ‌ ‌ساختمان غيرمسکوني</t>
  </si>
  <si>
    <t>‌ ‌ ‌ ‌ مصرف سرمايه هاي ثابت ساختمان غيرمسکوني</t>
  </si>
  <si>
    <t>‌ ‌ ‌ساير ساختمان‎ها و تأسيسات</t>
  </si>
  <si>
    <t>‌ ‌ ‌ ‌ ساير مصرف سرمايه هاي ثابت ساختمان ها و تاسيسات</t>
  </si>
  <si>
    <t>‌ ماشين آلات و تجهيزات</t>
  </si>
  <si>
    <t>‌ ‌ ‌تجهيزات حمل و نقل</t>
  </si>
  <si>
    <t>‌ ‌ ‌ ‌ مصرف سرمايه هاي ثابت تجهيزات حمل و نقل</t>
  </si>
  <si>
    <t>‌ ‌ ‌ساير ماشين آلات و تجهيزات</t>
  </si>
  <si>
    <t>‌ ‌ ‌ ‌ مصرف سرمايه هاي ثابت ساير ماشين آلات و تجهيزات</t>
  </si>
  <si>
    <t>‌ ‌ ‌ساير دارايي‎هاي ثابت</t>
  </si>
  <si>
    <t>‌ ‌ ‌ ‌ ساير مصرف سرمايه هاي ثابت دارايي هاي ثابت</t>
  </si>
  <si>
    <t>‌ ‌ ‌پرداختهاي انتقالي بابت مصرف سرمايه‎هاي ثابت</t>
  </si>
  <si>
    <t>‌ ‌ ‌ ‌ پرداختهاي انتقالي بابت مصرف سرمايه هاي ثابت</t>
  </si>
  <si>
    <t>سود</t>
  </si>
  <si>
    <t>‌ پرداخت سود به اشخاص غيرمقيم</t>
  </si>
  <si>
    <t>‌ ‌ ‌سود وام بانکي</t>
  </si>
  <si>
    <t>‌ ‌ ‌ ‌ سود وام‌ها و تسهيلات بانکي خارجي</t>
  </si>
  <si>
    <t>‌ ‌ ‌سود اوراق بهادار به جز سهام</t>
  </si>
  <si>
    <t>‌ ‌ ‌ ‌ سود اوراق بهادار نظير اوراق قرضه خارجي</t>
  </si>
  <si>
    <t>‌ پرداخت به اشخاص مقيم به جز دولت عمومي</t>
  </si>
  <si>
    <t>‌ ‌ ‌ ‌ سود وام ها و تسهيلات- به اشخاص مقيم به جز دولت عمومي</t>
  </si>
  <si>
    <t>‌ ‌ ‌ ‌ سود اوراق بهادار نظير اوراق مشارکت و اسناد خزانه- به اشخاص مقيم به جز دولت عمومي</t>
  </si>
  <si>
    <t>‌ پرداخت به واحدهاي دولت عمومي</t>
  </si>
  <si>
    <t>‌ ‌ ‌ ‌ سود وام‌ها و تسهيلات بانکي داخلي</t>
  </si>
  <si>
    <t>‌ ‌ ‌ ‌ سود اوراق بهادار نظير اوراق مشارکت و اسناد خزانه- دولتي</t>
  </si>
  <si>
    <t>‌ ‌ ‌پرداختهاي انتقالي بابت سود</t>
  </si>
  <si>
    <t>‌ ‌ ‌ ‌ پرداختهاي انتقالي بابت سود</t>
  </si>
  <si>
    <t>‌ ‌ ‌ ‌ ساير (هزينه پرداختهاي انتقالي بابت سود) - صرفا براي ورود اطلاعات عملکرد 1401 و 1402</t>
  </si>
  <si>
    <t>يارانه</t>
  </si>
  <si>
    <t>‌ يارانه به شرکت‎هاي دولتي</t>
  </si>
  <si>
    <t>‌ ‌ ‌يارانه به شرکت‎هاي دولتي غيرمالي</t>
  </si>
  <si>
    <t>‌ ‌ ‌ ‌ کمک زيان شرکتهاي دولتي</t>
  </si>
  <si>
    <t>‌ ‌ ‌ ‌ کمک زيان مؤسسات انتفاعي وابسته به دولت</t>
  </si>
  <si>
    <t>‌ ‌ ‌ ‌ جبران زيان- بابت مطالبات پاداش پايان خدمت بازنشستگان</t>
  </si>
  <si>
    <t>‌ ‌ ‌ ‌ يارانه کالا هاي اساسي</t>
  </si>
  <si>
    <t>‌ ‌ ‌ ‌ تعهدات مربوط به تنظيم بازار کالاهاي اساسي سالهاي گذشته</t>
  </si>
  <si>
    <t>‌ ‌ ‌ ‌ يارانه حامل هاي انرژي به شرکتهاي دولتي</t>
  </si>
  <si>
    <t>‌ ‌ ‌ ‌ يارانه دارو و شيرخشک به شرکتهاي دولتي</t>
  </si>
  <si>
    <t>‌ ‌ ‌ ‌ يارانه کود شيميايي، بذر و سموم به شرکتهاي دولتي</t>
  </si>
  <si>
    <t>‌ ‌ ‌ ‌ يارانه کاغذ به شرکتهاي دولتي</t>
  </si>
  <si>
    <t>‌ ‌ ‌ ‌ يارانه مسکن</t>
  </si>
  <si>
    <t>‌ ‌ ‌ ‌ يارانه شير مدارس به شرکتهاي دولتي</t>
  </si>
  <si>
    <t>‌ ‌ ‌ ‌ يارانه ماشين‌آلات و حمل و نقل به شرکتهاي دولتي</t>
  </si>
  <si>
    <t>‌ ‌ ‌ ‌ خريد تضميني برگ سبز چاي</t>
  </si>
  <si>
    <t>‌ ‌ ‌ ‌ تسويه مطالبات کارخانجات توليد کننده قند و شکر و شرکت پشتيباني امور دام کشور بابت تنظيم بازار</t>
  </si>
  <si>
    <t>‌ ‌ ‌ ‌ جبران زيان تنظيم بازار گوشت قرمز</t>
  </si>
  <si>
    <t>‌ ‌ ‌ ‌ تامين مابه‌التفاوت قيمت تمام شده تا قيمت تکليفي فروش گندم</t>
  </si>
  <si>
    <t>‌ ‌ ‌ ‌ يارانه نهاده‌ها و عوامل توليد کشاورزي به شرکتهاي دولتي</t>
  </si>
  <si>
    <t>‌ ‌ ‌ ‌ جبران زيان تنظيم بازار تخم مرغ</t>
  </si>
  <si>
    <t>‌ ‌ ‌ ‌ ما به التفاوت قيمت تکليفي و قيمت تمام شده هر متر مکعب آب و دفع فاضلاب و برق به صورت جمعي-خرجي</t>
  </si>
  <si>
    <t>‌ ‌ ‌ ‌ ساير (هزينه رايانه به شرکت هاي دولتي غيرمالي)- صرفا براي ورود اطلاعات عملکرد 1401 و 1402</t>
  </si>
  <si>
    <t>‌ ‌ ‌يارانه به شرکت‎هاي دولتي مالي</t>
  </si>
  <si>
    <t>‌ ‌ ‌ ‌ يارانه به شرکت هاي دولتي مالي</t>
  </si>
  <si>
    <t>‌ يارانه به بنگاه‎هاي خصوصي</t>
  </si>
  <si>
    <t>‌ ‌ ‌يارانه به بنگاه‎هاي غير مالي</t>
  </si>
  <si>
    <t>‌ ‌ ‌ ‌ يارانه حامل هاي انرژي به بنگاه‌هاي خصوصي</t>
  </si>
  <si>
    <t>‌ ‌ ‌ ‌ يارانه دارو و شيرخشک به بنگاه‌هاي خصوصي</t>
  </si>
  <si>
    <t>‌ ‌ ‌ ‌ يارانه کود شيميايي، بذر و سموم به بنگاه‌هاي خصوصي</t>
  </si>
  <si>
    <t>‌ ‌ ‌ ‌ يارانه کاغذ به بنگاه‌هاي خصوصي</t>
  </si>
  <si>
    <t>‌ ‌ ‌ ‌ يارانه شير مدارس به بنگاه‌هاي خصوصي</t>
  </si>
  <si>
    <t>‌ ‌ ‌ ‌ يارانه ماشين‌آلات و حمل و نقل به بنگاه‌هاي خصوصي</t>
  </si>
  <si>
    <t>‌ ‌ ‌ ‌ يارانه نهاده‌ها و عوامل توليد کشاورزي به بنگاه‌هاي خصوصي</t>
  </si>
  <si>
    <t>‌ ‌ ‌يارانه به بنگاه‎هاي مالي</t>
  </si>
  <si>
    <t>‌ ‌ ‌ ‌ يارانه به بنگاه‎هاي مالي</t>
  </si>
  <si>
    <t>‌ ‌ ‌يارانه به ساير بخش‎ها</t>
  </si>
  <si>
    <t>‌ ‌ ‌ ‌ يارانه به به ساير بخش‎ها</t>
  </si>
  <si>
    <t>‌ ‌ ‌پرداختهاي انتقالي بابت يارانه</t>
  </si>
  <si>
    <t>‌ ‌ ‌ ‌ پرداختهاي انتقالي بابت يارانه</t>
  </si>
  <si>
    <t>کمک‎هاي بلاعوض</t>
  </si>
  <si>
    <t>‌ کمک بلاعوض به دولت‎هاي خارجي</t>
  </si>
  <si>
    <t>‌ ‌ ‌کمک بلاعوض جاري به دولت‎هاي خارجي</t>
  </si>
  <si>
    <t>‌ ‌ ‌ ‌ کمک بلاعوض جاري به دولت هاي خارجي</t>
  </si>
  <si>
    <t>‌ ‌ ‌کمک بلاعوض سرمايه‎اي به دولت‎هاي خارجي</t>
  </si>
  <si>
    <t>‌ ‌ ‌ ‌ کمک بلاعوض سرمايه اي به دولت‌هاي خارجي</t>
  </si>
  <si>
    <t>‌ کمک بلاعوض به سازمان‎هاي بين المللي</t>
  </si>
  <si>
    <t>‌ ‌ ‌کمک بلاعوض جاري به سازمان‎هاي بين المللي</t>
  </si>
  <si>
    <t>‌ ‌ ‌ ‌ حق عضويت سازمانها و مؤسسات بين المللي</t>
  </si>
  <si>
    <t>‌ ‌ ‌ ‌ ساير کمک بلاعوض جاري به سازمان هاي بين المللي</t>
  </si>
  <si>
    <t>‌ ‌ ‌کمک بلاعوض سرمايه‎اي به سازمان‎هاي بين المللي</t>
  </si>
  <si>
    <t>‌ ‌ ‌ ‌ کمک بلاعوض سرمايه اي به سازمان هاي بين المللي</t>
  </si>
  <si>
    <t>‌ کمک بلاعوض به ساير واحدهاي دولت عمومي</t>
  </si>
  <si>
    <t>‌ ‌ ‌کمک بلاعوض جاري به ساير واحدهاي دولت عمومي</t>
  </si>
  <si>
    <t>‌ ‌ ‌ ‌ پرداخت به بيمه سلامت ايران بابت تفاهم نامه براي اجراي سطح 1 بيمه روستايي</t>
  </si>
  <si>
    <t>‌ ‌ ‌ ‌ کمک بلاعوض جاري به ساير واحدهاي دولت عمومي</t>
  </si>
  <si>
    <t>‌ ‌ ‌کمک بلاعوض سرمايه‎اي به ساير واحدهاي دولت عمومي</t>
  </si>
  <si>
    <t>‌ ‌ ‌ ‌ کمک بلاعوض سرمايه اي به ساير واحدهاي دولت عمومي</t>
  </si>
  <si>
    <t>‌ ‌ ‌ ‌ ساير (هزينه کمک بلاعوض سرمايه اي به ساير واحدهاي دولت عمومي)</t>
  </si>
  <si>
    <t>‌ ‌ ‌پرداختهاي انتقالي بابت کمک بلاعوض</t>
  </si>
  <si>
    <t>‌ ‌ ‌ ‌ پرداختهاي انتقالي بابت کمک بلاعوض</t>
  </si>
  <si>
    <t>مزاياي اجتماعي</t>
  </si>
  <si>
    <t>‌ مزاياي تامين اجتماعي</t>
  </si>
  <si>
    <t>‌ ‌ ‌مزاياي تامين اجتماعي نقدي</t>
  </si>
  <si>
    <t>‌ ‌ ‌ ‌ مقرري بيکاري</t>
  </si>
  <si>
    <t>‌ ‌ ‌ ‌ پرداخت مستمري</t>
  </si>
  <si>
    <t>‌ ‌ ‌مزاياي تامين اجتماعي غيرنقدي</t>
  </si>
  <si>
    <t>‌ ‌ ‌ ‌ هزينه هاي درمان</t>
  </si>
  <si>
    <t>‌ ‌ ‌پرداختهاي انتقالي بابت مزاياي تامين اجتماعي</t>
  </si>
  <si>
    <t>‌ ‌ ‌ ‌ پرداختهاي انتقالي بابت مزاياي تامين اجتماعي</t>
  </si>
  <si>
    <t>‌ مزاياي کمک اجتماعي</t>
  </si>
  <si>
    <t>‌ ‌ ‌مزاياي کمک اجتماعي نقدي</t>
  </si>
  <si>
    <t>‌ ‌ ‌ ‌ حق بيمه خدمات درماني بازنشستگان (سهم دستگاه اجرايي)</t>
  </si>
  <si>
    <t>‌ ‌ ‌ ‌ پرداخت بابت مابه التفاوت بيمه سنوات ارفاقي</t>
  </si>
  <si>
    <t>‌ ‌ ‌ ‌ حق بيمه سهم دولت-اقشار خاص</t>
  </si>
  <si>
    <t>‌ ‌ ‌ ‌ حق بيمه پايه اجتماعي زنان سرپرست خانوار شهري مورد حمايت</t>
  </si>
  <si>
    <t>‌ ‌ ‌ ‌ حق بيمه مددجويان روستايي و عشاير</t>
  </si>
  <si>
    <t>‌ ‌ ‌ ‌ حق بيمه پايه اجتماعي مددجويان طرح‌ هاي اشتغال</t>
  </si>
  <si>
    <t>‌ ‌ ‌ ‌ حق بيمه سهم دولت مشمولين صندوق بيمه اجتماعي کشاورزان، روستاييان و عشاير</t>
  </si>
  <si>
    <t>‌ ‌ ‌ ‌ پوشش بيمه پايه سلامت مددجويان شهري</t>
  </si>
  <si>
    <t>‌ ‌ ‌ ‌ حق بيمه درمان تکميلي ايثارگران</t>
  </si>
  <si>
    <t>‌ ‌ ‌ ‌ حق بيمه پايه درمان بازنشستگان سهم دولت</t>
  </si>
  <si>
    <t>‌ ‌ ‌ ‌ حق بيمه پايه درمان بازنشستگان سهم دستگاه اجرايي</t>
  </si>
  <si>
    <t>‌ ‌ ‌ ‌ حق بيمه پايه درمان سهم فرد ايثارگران</t>
  </si>
  <si>
    <t>‌ ‌ ‌ ‌ سهم بيمه شده بابت حق بيمه درمان پايه ايثارگران بازنشسته مشترک صندوق بازنشستگي کشوري</t>
  </si>
  <si>
    <t>‌ ‌ ‌ ‌ حق بيمه خدمات درماني بازنشستگان و موظفين</t>
  </si>
  <si>
    <t>‌ ‌ ‌ ‌ حق بيمه مکمل بازنشستگان</t>
  </si>
  <si>
    <t>‌ ‌ ‌ ‌ حق بيمه عمر و حوادث بازنشستگان</t>
  </si>
  <si>
    <t>‌ ‌ ‌ ‌ حق بيمه مسئوليت و حمايت قضايي جنگل بانان</t>
  </si>
  <si>
    <t>‌ ‌ ‌ ‌ حق بيمه حوادث نمايندگان آزمون</t>
  </si>
  <si>
    <t>‌ ‌ ‌ ‌ کمک هزينه مددجويان موردحمايت آسيب ديده از حوادث طبيعي</t>
  </si>
  <si>
    <t>‌ ‌ ‌ ‌ ديه محيط بانان</t>
  </si>
  <si>
    <t>‌ ‌ ‌ ‌ پرداخت ديه بيماران هموفيلي</t>
  </si>
  <si>
    <t>‌ ‌ ‌ ‌ کمک هزينه‌هاي تفريحي و ورزشي</t>
  </si>
  <si>
    <t>‌ ‌ ‌ ‌ توسعه ورزش همگاني دانشجويان</t>
  </si>
  <si>
    <t>‌ ‌ ‌ ‌ کمک هزينه جواني جمعيت</t>
  </si>
  <si>
    <t>‌ ‌ ‌ ‌ سنوات ارفاقي</t>
  </si>
  <si>
    <t>‌ ‌ ‌ ‌ سنوات ارفاقي کارکنان جانباز و فرزندان شهدا</t>
  </si>
  <si>
    <t>‌ ‌ ‌ ‌ سنوات ارفاقي کارکنان مدارس استثنايي</t>
  </si>
  <si>
    <t>‌ ‌ ‌ ‌ کمک هزينه نقدي خدمات رفاهي بازنشستگان</t>
  </si>
  <si>
    <t>‌ ‌ ‌ ‌ حقوق و مزاياي ايثارگران</t>
  </si>
  <si>
    <t>‌ ‌ ‌ ‌ عيدي ايثارگران</t>
  </si>
  <si>
    <t>‌ ‌ ‌ ‌ حمايت نقدي از خانواده‌هاي ايثارگران</t>
  </si>
  <si>
    <t>‌ ‌ ‌ ‌ ترويج و توسعه فرهنگ ايثار و جهاد (اردوهاي زيارتي و راهيان نور و يادواره‌هاي شهدا)</t>
  </si>
  <si>
    <t>‌ ‌ ‌ ‌ ديون و تعهدات مربوط به کارکنان ايثارگر و جانباز</t>
  </si>
  <si>
    <t>‌ ‌ ‌ ‌ مستمري اقشار خاص</t>
  </si>
  <si>
    <t>‌ ‌ ‌ ‌ حمايت نقدي از معلولين</t>
  </si>
  <si>
    <t>‌ ‌ ‌ ‌ حمايت موردي نقدي به اقشار آسيب پذير</t>
  </si>
  <si>
    <t>‌ ‌ ‌ ‌ کمک حمايتي نقدي براي توانمندسازي نيازمندان و معلولان</t>
  </si>
  <si>
    <t>‌ ‌ ‌ ‌ مددجويان مورد حمايت برنامه هاي آموزش مهارت هاي زندگي</t>
  </si>
  <si>
    <t>‌ ‌ ‌ ‌ کمک هزينه نقدي به آسيب ديدگان اجتماعي</t>
  </si>
  <si>
    <t>‌ ‌ ‌ ‌ پرداخت تسهيلات اشتغال به زندانيان آزاد شده</t>
  </si>
  <si>
    <t>‌ ‌ ‌ ‌ کمک هزينه نقدي به تامين مسکن معلولان</t>
  </si>
  <si>
    <t>‌ ‌ ‌ ‌ کمک هزينه نقدي وديعه و اجاره بها مسکن مددجويان</t>
  </si>
  <si>
    <t>‌ ‌ ‌ ‌ کمک هزينه نقدي تعمير مسکن مددجويان تحت پوشش</t>
  </si>
  <si>
    <t>‌ ‌ ‌ ‌ کمک هزينه نقدي خريد مسکن مددجويان</t>
  </si>
  <si>
    <t>‌ ‌ ‌ ‌ کمک هزينه نقدي ساخت مسکن مددجويان</t>
  </si>
  <si>
    <t>‌ ‌ ‌ ‌ پرداخت کمک هزينه معيشتي طلاب</t>
  </si>
  <si>
    <t>‌ ‌ ‌ ‌ کمک به طلاب و روحانيون مبلغ</t>
  </si>
  <si>
    <t>‌ ‌ ‌ ‌ کمک نقدي به طلاب اهل سنت</t>
  </si>
  <si>
    <t>‌ ‌ ‌ ‌ غرامت نيروهاي آسيب‌ديده داوطلب در جريان ماموريت</t>
  </si>
  <si>
    <t>‌ ‌ ‌ ‌ کمک حمايتي نقدي از اشتغال مددجويان تحت پوشش</t>
  </si>
  <si>
    <t>‌ ‌ ‌ ‌ کمک حمايتي نقدي براي درمان بيماران خاص، صعب العلاج و ...</t>
  </si>
  <si>
    <t>‌ ‌ ‌ ‌ پرداخت بابت دانشجويان و دانش آموزان مورد حمايت خدمات فرهنگي</t>
  </si>
  <si>
    <t>‌ ‌ ‌ ‌ کمک حمايتي نقدي به خانواده و زنان سرپرست خانوار</t>
  </si>
  <si>
    <t>‌ ‌ ‌ ‌ کمک حمايتي نقدي به کودکان و نوجوانان</t>
  </si>
  <si>
    <t>‌ ‌ ‌ ‌ کمک حمايتي نقدي براي خدمات بهداشتي و درماني به مددجويان</t>
  </si>
  <si>
    <t>‌ ‌ ‌ ‌ کمک به تامين مسکن طلاب وروحانيون</t>
  </si>
  <si>
    <t>‌ ‌ ‌ ‌ کمک حمايتي نقدي از آسيب ديدگان حين آموزش مربيان و کارآموزان</t>
  </si>
  <si>
    <t>‌ ‌ ‌ ‌ کمک هزينه امداد و نجات آسيب ديدگان ناشي از حوادث و سوانح</t>
  </si>
  <si>
    <t>‌ ‌ ‌ ‌ يارانه دفترچه، تغذيه رايگان، اياب و ذهاب و اموررفاهي دانش آموزان مناطق محروم و دانش آموزان استثنائي</t>
  </si>
  <si>
    <t>‌ ‌ ‌ ‌ کمک هزينه تحصيلي نقدي</t>
  </si>
  <si>
    <t>‌ ‌ ‌ ‌ غرامت دام‌هاي حذفي(ماده 5 قانون سازمان دامپزشکي کشور)</t>
  </si>
  <si>
    <t>‌ ‌ ‌ ‌ کمک هزينه ازدواج و فوت فرزندان بازنشستگان و موظفين</t>
  </si>
  <si>
    <t>‌ ‌ ‌ ‌ کمک حمايتي نقدي به خانواده‌ها براي نگهداري و توانبخشي معلولين و سالمندان و بيماران رواني مزمن</t>
  </si>
  <si>
    <t>‌ ‌ ‌ ‌ پرداخت تعهدات سفرهاي استاني رئيس جمهور</t>
  </si>
  <si>
    <t>‌ ‌ ‌ ‌ خريد واحدهاي صندوق هاي سرمايه گذاري قابل معامله در بورس به نام فرزند</t>
  </si>
  <si>
    <t>‌ ‌ ‌ ‌ ساير( هزينه مزاياي کمک اجتماعي نقدي) - صرفا براي ورود اطلاعات عملکرد 1401 و 1402</t>
  </si>
  <si>
    <t>‌ ‌ ‌مزاياي کمک اجتماعي غيرنقدي</t>
  </si>
  <si>
    <t>‌ ‌ ‌ ‌ کمک هزينه خدمات مشاوره‌اي مددجويان</t>
  </si>
  <si>
    <t>‌ ‌ ‌ ‌ خدمات رفاهي غيرنقدي بازنشستگان</t>
  </si>
  <si>
    <t>‌ ‌ ‌ ‌ حمايت غيرنقدي از خانواده‌هاي ايثارگران</t>
  </si>
  <si>
    <t>‌ ‌ ‌ ‌ حمايت غيرنقدي از معلولين</t>
  </si>
  <si>
    <t>‌ ‌ ‌ ‌ حمايت موردي غيرنقدي به اقشار آسيب پذير</t>
  </si>
  <si>
    <t>‌ ‌ ‌ ‌ کمک حمايتي غيرنقدي براي توانمندسازي نيازمندان و معلولان</t>
  </si>
  <si>
    <t>‌ ‌ ‌ ‌ حمايت غيرنقدي براي پيشگيري از آسيب هاي اجتماعي</t>
  </si>
  <si>
    <t>‌ ‌ ‌ ‌ حمايت غيرنقدي براي پيشگيري از معلوليت‌ها</t>
  </si>
  <si>
    <t>‌ ‌ ‌ ‌ حمايت غيرنقدي در خصوص ترک اعتياد</t>
  </si>
  <si>
    <t>‌ ‌ ‌ ‌ حمايت غيرنقدي آسيب ديدگان اجتماعي</t>
  </si>
  <si>
    <t>‌ ‌ ‌ ‌ بازپرداخت تعهدات هزينه هاي انشعابات آب، برق، فاضلاب و گاز براي واحدهاي مسکوني مددجويان تحت پوشش دستگاههاي حمايتي</t>
  </si>
  <si>
    <t>‌ ‌ ‌ ‌ کمک حمايتي غيرنقدي بابت تامين لوازم ضروري زندگي</t>
  </si>
  <si>
    <t>‌ ‌ ‌ ‌ کمک حمايتي غيرنقدي بابت تامين لوازم ضروري زندگي و جهيزيه</t>
  </si>
  <si>
    <t>‌ ‌ ‌ ‌ خدمات آموزشي مهارت‌هاي کسب و کار براي مددجويان</t>
  </si>
  <si>
    <t>‌ ‌ ‌ ‌ پرداخت بابت خدمات فرهنگي، رفاهي و ورزشي به طلاب و روحانيون</t>
  </si>
  <si>
    <t>‌ ‌ ‌ ‌ حمايت غيرنقدي براي درمان بيماران خاص، صعب العلاج و ...</t>
  </si>
  <si>
    <t>‌ ‌ ‌ ‌ کمک حمايتي غيرنقدي به خانواده و زنان سرپرست خانوار</t>
  </si>
  <si>
    <t>‌ ‌ ‌ ‌ حمايت غيرنقدي براي امداد و نجات آسيب ديدگان ناشي از حوادث و سوانح</t>
  </si>
  <si>
    <t>‌ ‌ ‌ ‌ آگاه سازي، مشاوره و آموزش مهارت هاي زندگي</t>
  </si>
  <si>
    <t>‌ ‌ ‌ ‌ حمايت غيرنقدي از تغذيه دانشجويان و طلاب</t>
  </si>
  <si>
    <t>‌ ‌ ‌ ‌ کمک هزينه غيرنقدي اياب و ذهاب دانشجويان</t>
  </si>
  <si>
    <t>‌ ‌ ‌ ‌ کمک هزينه هاي غيرنقدي مربوط به شرکت در سمينارها، برگزاري اردوها و گردشهاي علمي</t>
  </si>
  <si>
    <t>‌ ‌ ‌ ‌ هزينه هاي مربوط به خدمات حمايتي دانش آموزان (سمعک- ويلچر- کاشت حلزون- واکر...)</t>
  </si>
  <si>
    <t>‌ ‌ ‌ ‌ تامين لوازم التحرير نو آموزان مناطق محروم</t>
  </si>
  <si>
    <t>‌ ‌ ‌ ‌ مابه‌التفاوت نرخ ارز کتب خارجي</t>
  </si>
  <si>
    <t>‌ ‌ ‌ ‌ ساير کمک هاي رفاهي غيرنقدي بازنشستگان</t>
  </si>
  <si>
    <t>‌ ‌ ‌ ‌ حمايت غيرنقدي از خانواده‌ها براي نگهداري و توانبخشي معلولين و سالمندان و بيماران رواني مزمن</t>
  </si>
  <si>
    <t>‌ ‌ ‌پرداختهاي انتقالي بابت مزاياي کمک اجتماعي</t>
  </si>
  <si>
    <t>‌ ‌ ‌ ‌ پرداختهاي انتقالي بابت مزاياي کمک اجتماعي</t>
  </si>
  <si>
    <t>‌ مزاياي اجتماعي مرتبط با اشتغال</t>
  </si>
  <si>
    <t>‌ ‌ ‌مزاياي اجتماعي مرتبط با اشتغال نقدي</t>
  </si>
  <si>
    <t>‌ ‌ ‌ ‌ کمک هزينه ايام بيکاري</t>
  </si>
  <si>
    <t>‌ ‌ ‌ ‌ هزينه کارکنان فوت شده شامل حمل جنازه،کفن و دفن و مراسم ترحيم</t>
  </si>
  <si>
    <t>‌ ‌ ‌ ‌ کمک هزينه ازدواج</t>
  </si>
  <si>
    <t>‌ ‌ ‌ ‌ کمک هزينه عائله‌مندي و اولاد</t>
  </si>
  <si>
    <t>‌ ‌ ‌ ‌ تاديه بدهي به مراکز درماني</t>
  </si>
  <si>
    <t>‌ ‌ ‌ ‌ کمک هزينه مقرري بگيران موضوع ماده 11 قانون هياتهاي بررسي تخلفات اداري</t>
  </si>
  <si>
    <t>‌ ‌ ‌ ‌ حق عائله مندي، اولاد و عيدي بازنشستگان و موظفين</t>
  </si>
  <si>
    <t>‌ ‌ ‌ ‌ کمک هزينه ازدواج و فوت بازنشستگان و موظفين</t>
  </si>
  <si>
    <t>‌ ‌ ‌ ‌ ديون و تعهدات مربوط به فوت و ازدواج شاغلين</t>
  </si>
  <si>
    <t>‌ ‌ ‌ ‌ ديون و تعهدات مربوط به فوت و ازدواج بازنشستگان</t>
  </si>
  <si>
    <t>‌ ‌ ‌ ‌ کمک به پرداخت حقوق بازنشستگان و موظفين</t>
  </si>
  <si>
    <t>‌ ‌ ‌ ‌ ساير کمک هاي رفاهي نقدي بازنشستگان</t>
  </si>
  <si>
    <t>‌ ‌ ‌ ‌ کمک هزينه معيشت مستمري بگيران با راي قضايي</t>
  </si>
  <si>
    <t>‌ ‌ ‌ ‌ ديون و تعهدات مربوط به بازنشستگان</t>
  </si>
  <si>
    <t>‌ ‌ ‌ ‌ کمک هزينه سفر و نقل مکان به محل استخدام اوليه بازنشستگان (بازگشت به موطن اصلي)</t>
  </si>
  <si>
    <t>‌ ‌ ‌مزاياي اجتماعي مرتبط با اشتغال غيرنقدي</t>
  </si>
  <si>
    <t>‌ ‌ ‌ ‌ کمک هزينه درمان (دارو، پزشکي، دندانپزشکي، صورتحساب بيمارستان و ...)</t>
  </si>
  <si>
    <t>‌ ‌ ‌پرداختهاي انتقالي بابت مزاياي اجتماعي مرتبط با اشتغال</t>
  </si>
  <si>
    <t>‌ ‌ ‌ ‌ پرداختهاي انتقالي بابت مزاياي اجتماعي مرتبط با اشتغال</t>
  </si>
  <si>
    <t>ساير هزينه ها</t>
  </si>
  <si>
    <t>‌ هزينه استفاده از دارايي به جز سود</t>
  </si>
  <si>
    <t>‌ ‌ ‌اجاره دارايي ثابت توليد نشده- رنت</t>
  </si>
  <si>
    <t>‌ ‌ ‌ ‌ اجاره زمين و اراضي</t>
  </si>
  <si>
    <t>‌ انتقالات طبقه‎بندي نشده در جاي ديگر</t>
  </si>
  <si>
    <t>‌ ‌ ‌انتقالات جاري طبقه‎بندي نشده در جاي ديگر</t>
  </si>
  <si>
    <t>‌ ‌ ‌ ‌ ماليات هاي غير سرمايه اي</t>
  </si>
  <si>
    <t>‌ ‌ ‌ ‌ پرداختهاي انتقالي به مؤسسات غير انتفاعي عرضه کننده خدمات به خانوار</t>
  </si>
  <si>
    <t>‌ ‌ ‌ ‌ عوارض اجباري (عوارض شهرداري، عوارض گمرکي و ...)</t>
  </si>
  <si>
    <t>‌ ‌ ‌ ‌ جرايمي که توسط يک واحد دولتي براي سطوح ديگر وضع مي شود</t>
  </si>
  <si>
    <t>‌ ‌ ‌ ‌ جرايم و عوارض دادگاه‌ها</t>
  </si>
  <si>
    <t>‌ ‌ ‌ ‌ پرداختهاي مر بوط به جبران صدمات يا لطمات ناشي از سوانح طبيعي</t>
  </si>
  <si>
    <t>‌ ‌ ‌ ‌ پرداخت‌هاي جبراني در خصوص صدمات شخصي يا ملکي وارد آمده واحدهاي دولتي</t>
  </si>
  <si>
    <t>‌ ‌ ‌ ‌ معافيت مالياتي (جمعي-خرجي)ا</t>
  </si>
  <si>
    <t>‌ ‌ ‌ ‌ پرداخت حق بيمه سهم دولت در پوشش بيمه محصولات کشاورزي</t>
  </si>
  <si>
    <t>‌ ‌ ‌ ‌ حقوق وعوارض گمرکي و سود بازرگاني</t>
  </si>
  <si>
    <t>‌ ‌ ‌ ‌ هزينه طرح ترافيک</t>
  </si>
  <si>
    <t>‌ ‌ ‌ ‌ عوارض خروج از کشور</t>
  </si>
  <si>
    <t>‌ ‌ ‌ ‌ کمک به تعاوني کارکنان گمرک جمهوري اسلامي ايران (موضوع تبصره (3) ماده (160) قانون امور گمرکي)</t>
  </si>
  <si>
    <t>‌ ‌ ‌ ‌ کمک به صندوق وام کارکنان گمرک جمهوري اسلامي ايران(موضوع تبصره (3) ماده (160) قانون امور گمرکي)</t>
  </si>
  <si>
    <t>‌ ‌ ‌ ‌ ثبت معافيت‌ها و تخلفات گمرکي (جمعي-خرجي)</t>
  </si>
  <si>
    <t>‌ ‌ ‌ ‌ جبران خسارات وارده به اشخاص حقيقي و حقوقي</t>
  </si>
  <si>
    <t>‌ ‌ ‌ ‌ کمک به صندوق ذخيره فرهنگيان-بابت سهم واريزي دولت به صندوق</t>
  </si>
  <si>
    <t>‌ ‌ ‌ ‌ تقويت صندوق اشتغال</t>
  </si>
  <si>
    <t>‌ ‌ ‌ ‌ تهيه جوايز براي تجليل از خيرين مدرسه ساز</t>
  </si>
  <si>
    <t>‌ ‌ ‌ ‌ حق تمبر</t>
  </si>
  <si>
    <t>‌ ‌ ‌ ‌ کمک هزينه مدارس غيردولتي</t>
  </si>
  <si>
    <t>‌ ‌ ‌ ‌ کمک هزينه مراکز نگهداري کودک و نوآموز- بخش غيردولتي</t>
  </si>
  <si>
    <t>‌ ‌ ‌ ‌ کمک هزينه مراکز يادگيري محلي مشارکتي</t>
  </si>
  <si>
    <t>‌ ‌ ‌ ‌ پرداخت سرانه سواد‌آموزي به صورت خودآموز</t>
  </si>
  <si>
    <t>‌ ‌ ‌ ‌ کمک به موسسات غيردولتي</t>
  </si>
  <si>
    <t>‌ ‌ ‌ ‌ کمک به انتشارات داراي پروانه نشر در راستاي فعاليتهاي آيين‌نامه پرداخت يارانه</t>
  </si>
  <si>
    <t>‌ ‌ ‌ ‌ کمک به اشخاص حقيقي و گروه‌ها و تشکل‌هاي مرتبط</t>
  </si>
  <si>
    <t>‌ ‌ ‌ ‌ کمک به اشخاص حقيقي فعال غيردولتي در حوزه ميراث فرهنگي، گردشگري و صنايع‌دستي</t>
  </si>
  <si>
    <t>‌ ‌ ‌ ‌ کمک به اشخاص حقوقي فعال غيردولتي در حوزه ميراث فرهنگي، گردشگري و صنايع‌دستي</t>
  </si>
  <si>
    <t>‌ ‌ ‌ ‌ کمک به اشخاص حقيقي و گروه‌ها و تشکل‌هاي فرهنگي و هنري مرتبط</t>
  </si>
  <si>
    <t>‌ ‌ ‌ ‌ کمک به پژوهشگران و فناوران</t>
  </si>
  <si>
    <t>‌ ‌ ‌ ‌ دانشجويان ايراني</t>
  </si>
  <si>
    <t>‌ ‌ ‌ ‌ اعطاي بورس تحصيلي داخل کشور به دانشجويان غير ايراني</t>
  </si>
  <si>
    <t>‌ ‌ ‌ ‌ بورس دانشجويان دکتري</t>
  </si>
  <si>
    <t>‌ ‌ ‌ ‌ کمک و تشويق مناطق پرداخت کننده زکات</t>
  </si>
  <si>
    <t>‌ ‌ ‌ ‌ کمک به اقشار تاثيرگذار و هياتهاي مذهبي</t>
  </si>
  <si>
    <t>‌ ‌ ‌ ‌ کمک به تشويق زنان ايثارگر، هنرمند، محقق، نويسنده و کارآفرين و نخبه</t>
  </si>
  <si>
    <t>‌ ‌ ‌ ‌ کمک به فدراسيون ورزشي دانشجويان</t>
  </si>
  <si>
    <t>‌ ‌ ‌ ‌ حمايت از خريد کتاب</t>
  </si>
  <si>
    <t>‌ ‌ ‌ ‌ پرداخت حق‌الکشف</t>
  </si>
  <si>
    <t>‌ ‌ ‌ ‌ حق الکشف نيروهاي رسمي و پيماني يگان حفاظات</t>
  </si>
  <si>
    <t>‌ ‌ ‌ ‌ حمايت از مراکز غير دولتي براي نگهداري و توانبخشي معلولين و سالمندان و بيماران رواني مزمن</t>
  </si>
  <si>
    <t>‌ ‌ ‌ ‌ کمک به صندوق هاي قرض الحسنه حوزه هاي علميه</t>
  </si>
  <si>
    <t>‌ ‌ ‌ ‌ کمک به صندوق‌هاي رفاه دانشجويان</t>
  </si>
  <si>
    <t>‌ ‌ ‌ ‌ جوايز و هداياي اهدايي به دانش آموزان مرتبط با دوره هاي آموزشي و اردوها و سمينارها</t>
  </si>
  <si>
    <t>‌ ‌ ‌ ‌ جوايز کارآموزان و مديران آموزشگاههاي آزاد در مسابقات ملي و بين المللي مهارت</t>
  </si>
  <si>
    <t>‌ ‌ ‌ ‌ هزينه هاي مربوط به تشويق قبول شدگان دوره سواد آموزي</t>
  </si>
  <si>
    <t>‌ ‌ ‌ ‌ کمک به مراکز آموزش عالي بابت هزينه هاي مشارکت و همکاري در امور اجرايي و امور رفاهي، ورزشي و فوق برنامه دانشجويان</t>
  </si>
  <si>
    <t>‌ ‌ ‌ ‌ کمک به دبيرخانه شوراي برنامه ريزي مدارس علوم ديني اهل سنت</t>
  </si>
  <si>
    <t>‌ ‌ ‌ ‌ کمک هزينه نگهداري دانش آموزان درخوابگاه ها و کانون هاي فرهنگي</t>
  </si>
  <si>
    <t>‌ ‌ ‌ ‌ کمک به صندوق فولاد بابت پرداخت مستمري بازنشستگان</t>
  </si>
  <si>
    <t>‌ ‌ ‌ ‌ ذخيره احتياط(موضوع ماده 21 اساسنامه جمعيت هلال احمر)</t>
  </si>
  <si>
    <t>‌ ‌ ‌ ‌ افزايش سرمايه سهم دولت در صندوق هاي غير دولتي</t>
  </si>
  <si>
    <t>‌ ‌ ‌ ‌ افزايش سرمايه سهم دولت در صندوق هاي دولتي</t>
  </si>
  <si>
    <t>‌ ‌ ‌ ‌ افزايش سرمايه اوليه صندوق توسعه صنايع دستي و فرش دست باف و احياء و بهره برداري از بناها و اماکن تاريخي</t>
  </si>
  <si>
    <t>‌ ‌ ‌ ‌ تامين سرمايه اوليه تشکيل صندوق توسعه حمل و نقل</t>
  </si>
  <si>
    <t>‌ ‌ ‌ ‌ افزايش سرمايه سهم دولت در بانکهاي دولتي</t>
  </si>
  <si>
    <t>‌ ‌ ‌ ‌ پرداخت اقساط سهام سرمايه پذيره نويسي جمهوري اسلامي ايران درICD,TFC</t>
  </si>
  <si>
    <t>‌ ‌ ‌ ‌ افزايش سرمايه صندوق تثبيت بورس</t>
  </si>
  <si>
    <t>‌ ‌ ‌ ‌ افزايش سرمايه دولت در بانک کشاورزي</t>
  </si>
  <si>
    <t>‌ ‌ ‌ ‌ بازپرداخت اصل وام و اوراق مالي اسلامي</t>
  </si>
  <si>
    <t>‌ ‌ ‌ ‌ بازپرداخت اقساط وام آژانس همکاري هاي بين المللي ژاپن بابت فاز 1 و2 نيروگاه مسجد سليمان</t>
  </si>
  <si>
    <t>‌ ‌ ‌ ‌ بازپرداخت تعهدات ارزي طرح هاي فصل منابع آب(فاينانس)ا</t>
  </si>
  <si>
    <t>‌ ‌ ‌ ‌ بازپرداخت اصل وامهاي مستقيم بانک جهاني</t>
  </si>
  <si>
    <t>‌ ‌ ‌ ‌ بازپرداخت تعهدات وام بانک توسعه اکو</t>
  </si>
  <si>
    <t>‌ ‌ ‌ ‌ بازپرداخت اقساط معوقه و پرداختني گذشته و اقساط تسهيلات دريافتي سال 91 بانک توسعه اسلامي</t>
  </si>
  <si>
    <t>‌ ‌ ‌ ‌ بازپرداخت اصل وامهاي تضميني بانک جهاني</t>
  </si>
  <si>
    <t>‌ ‌ ‌ ‌ ساير(هزينه انتقالات جاري طبقه بندي نشده در جاي ديگر)- صرفا براي ورود اطلاعات عملکرد 1401 و 1402</t>
  </si>
  <si>
    <t>‌ ‌ ‌انتقالات سرمايه‎اي طبقه‎بندي نشده در جاي ديگر</t>
  </si>
  <si>
    <t>‌ ‌ ‌ ‌ ماليات هاي سرمايه اي</t>
  </si>
  <si>
    <t>‌ ‌ ‌ ‌ پرداخت‌هاي انتقالي سرمايه‌اي براي تامين تمام يا بخشي از هزينه تملک دارائيهاي سرمايه‌اي</t>
  </si>
  <si>
    <t>‌ ‌ ‌ ‌ يارانه سود تسهيلات براي توسعه زنجيره ارزش توليدي</t>
  </si>
  <si>
    <t>‌ ‌ ‌ ‌ يارانه سود تسهيلات توليد</t>
  </si>
  <si>
    <t>‌ ‌ ‌ ‌ يارانه سود تسهيلات صادرات</t>
  </si>
  <si>
    <t>‌ حق بيمه و خسارت‎هاي مربوط به بيمه غيرعمر</t>
  </si>
  <si>
    <t>‌ ‌ ‌حق بيمه غيرعمر</t>
  </si>
  <si>
    <t>‌ ‌ ‌ ‌ بيمه وسايط نقليه و ساختمان و تجهيزات</t>
  </si>
  <si>
    <t>‌ ‌ ‌ ‌ بيمه کالا</t>
  </si>
  <si>
    <t>‌ ‌ ‌ ‌ بيمه مسئوليت مدني</t>
  </si>
  <si>
    <t>‌ ‌ ‌پرداختهاي انتقالي بابت ساير هزينه‎ها</t>
  </si>
  <si>
    <t>‌ ‌ ‌ ‌ پرداخت هاي انتقالي بابت ساير هزينه ها</t>
  </si>
  <si>
    <t>اعتبار استانی</t>
  </si>
  <si>
    <t>اعتبار ابلاغی</t>
  </si>
  <si>
    <t>اعتبار اختصاصی</t>
  </si>
  <si>
    <t>اعتبار سایر منابع</t>
  </si>
  <si>
    <t>اعتبار.....</t>
  </si>
  <si>
    <t>Column1</t>
  </si>
  <si>
    <t>Column2</t>
  </si>
  <si>
    <t>Column3</t>
  </si>
  <si>
    <t>Column4</t>
  </si>
  <si>
    <t>Column5</t>
  </si>
  <si>
    <t>Column6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</si>
</sst>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vertAlign val="subscript"/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vertAlign val="subscript"/>
      <sz val="10"/>
      <color theme="1"/>
      <name val="B Nazanin"/>
      <charset val="178"/>
    </font>
    <font>
      <sz val="10"/>
      <name val="Arial"/>
      <family val="2"/>
    </font>
    <font>
      <b/>
      <vertAlign val="subscript"/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Nazanin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165" fontId="2" fillId="0" borderId="0" xfId="1" applyNumberFormat="1" applyFont="1" applyAlignment="1" applyProtection="1">
      <alignment horizontal="center" vertical="top"/>
    </xf>
    <xf numFmtId="165" fontId="3" fillId="0" borderId="0" xfId="1" applyNumberFormat="1" applyFont="1" applyAlignment="1" applyProtection="1">
      <alignment horizontal="center" vertical="top"/>
    </xf>
    <xf numFmtId="165" fontId="5" fillId="2" borderId="4" xfId="1" applyNumberFormat="1" applyFont="1" applyFill="1" applyBorder="1" applyAlignment="1" applyProtection="1">
      <alignment horizontal="center" vertical="center" wrapText="1" readingOrder="2"/>
    </xf>
    <xf numFmtId="165" fontId="4" fillId="0" borderId="4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0" fontId="4" fillId="2" borderId="3" xfId="1" applyNumberFormat="1" applyFont="1" applyFill="1" applyBorder="1" applyAlignment="1" applyProtection="1">
      <alignment horizontal="center" vertical="center" wrapText="1" readingOrder="2"/>
    </xf>
    <xf numFmtId="0" fontId="2" fillId="0" borderId="0" xfId="1" applyNumberFormat="1" applyFont="1" applyAlignment="1" applyProtection="1">
      <alignment horizontal="center" vertical="top"/>
    </xf>
    <xf numFmtId="165" fontId="7" fillId="8" borderId="6" xfId="1" applyNumberFormat="1" applyFont="1" applyFill="1" applyBorder="1" applyAlignment="1" applyProtection="1">
      <alignment horizontal="center" wrapText="1" readingOrder="2"/>
    </xf>
    <xf numFmtId="0" fontId="8" fillId="0" borderId="5" xfId="1" applyNumberFormat="1" applyFont="1" applyBorder="1" applyAlignment="1" applyProtection="1">
      <alignment horizontal="center" vertical="center" wrapText="1" readingOrder="2"/>
    </xf>
    <xf numFmtId="165" fontId="7" fillId="0" borderId="6" xfId="1" applyNumberFormat="1" applyFont="1" applyBorder="1" applyAlignment="1" applyProtection="1">
      <alignment horizontal="center" vertical="center" wrapText="1" readingOrder="2"/>
    </xf>
    <xf numFmtId="165" fontId="8" fillId="0" borderId="6" xfId="1" applyNumberFormat="1" applyFont="1" applyBorder="1" applyAlignment="1" applyProtection="1">
      <alignment horizontal="center" vertical="center" wrapText="1" readingOrder="2"/>
    </xf>
    <xf numFmtId="0" fontId="9" fillId="5" borderId="5" xfId="1" applyNumberFormat="1" applyFont="1" applyFill="1" applyBorder="1" applyAlignment="1" applyProtection="1">
      <alignment horizontal="center" vertical="center" wrapText="1" readingOrder="2"/>
    </xf>
    <xf numFmtId="165" fontId="7" fillId="5" borderId="6" xfId="1" applyNumberFormat="1" applyFont="1" applyFill="1" applyBorder="1" applyAlignment="1" applyProtection="1">
      <alignment horizontal="center" wrapText="1" readingOrder="2"/>
    </xf>
    <xf numFmtId="165" fontId="8" fillId="5" borderId="6" xfId="1" applyNumberFormat="1" applyFont="1" applyFill="1" applyBorder="1" applyAlignment="1" applyProtection="1">
      <alignment horizontal="center" vertical="center" wrapText="1" readingOrder="2"/>
    </xf>
    <xf numFmtId="0" fontId="8" fillId="3" borderId="5" xfId="1" applyNumberFormat="1" applyFont="1" applyFill="1" applyBorder="1" applyAlignment="1" applyProtection="1">
      <alignment horizontal="center" vertical="center" wrapText="1" readingOrder="2"/>
    </xf>
    <xf numFmtId="165" fontId="7" fillId="3" borderId="6" xfId="1" applyNumberFormat="1" applyFont="1" applyFill="1" applyBorder="1" applyAlignment="1" applyProtection="1">
      <alignment horizontal="center" wrapText="1" readingOrder="2"/>
    </xf>
    <xf numFmtId="165" fontId="8" fillId="3" borderId="6" xfId="1" applyNumberFormat="1" applyFont="1" applyFill="1" applyBorder="1" applyAlignment="1" applyProtection="1">
      <alignment horizontal="center" vertical="center" wrapText="1" readingOrder="2"/>
    </xf>
    <xf numFmtId="165" fontId="8" fillId="0" borderId="1" xfId="1" applyNumberFormat="1" applyFont="1" applyBorder="1" applyAlignment="1" applyProtection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9" fillId="6" borderId="5" xfId="1" applyNumberFormat="1" applyFont="1" applyFill="1" applyBorder="1" applyAlignment="1" applyProtection="1">
      <alignment horizontal="center" vertical="center" wrapText="1" readingOrder="2"/>
    </xf>
    <xf numFmtId="165" fontId="7" fillId="6" borderId="6" xfId="1" applyNumberFormat="1" applyFont="1" applyFill="1" applyBorder="1" applyAlignment="1" applyProtection="1">
      <alignment horizontal="center" wrapText="1" readingOrder="2"/>
    </xf>
    <xf numFmtId="165" fontId="8" fillId="6" borderId="6" xfId="1" applyNumberFormat="1" applyFont="1" applyFill="1" applyBorder="1" applyAlignment="1" applyProtection="1">
      <alignment horizontal="center" vertical="center" wrapText="1" readingOrder="2"/>
    </xf>
    <xf numFmtId="0" fontId="8" fillId="8" borderId="5" xfId="1" applyNumberFormat="1" applyFont="1" applyFill="1" applyBorder="1" applyAlignment="1" applyProtection="1">
      <alignment horizontal="center" vertical="center" wrapText="1" readingOrder="2"/>
    </xf>
    <xf numFmtId="165" fontId="8" fillId="8" borderId="6" xfId="1" applyNumberFormat="1" applyFont="1" applyFill="1" applyBorder="1" applyAlignment="1" applyProtection="1">
      <alignment horizontal="center" vertical="center" wrapText="1" readingOrder="2"/>
    </xf>
    <xf numFmtId="0" fontId="8" fillId="8" borderId="5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9" fillId="10" borderId="5" xfId="1" applyNumberFormat="1" applyFont="1" applyFill="1" applyBorder="1" applyAlignment="1" applyProtection="1">
      <alignment horizontal="center" vertical="center" wrapText="1" readingOrder="2"/>
    </xf>
    <xf numFmtId="0" fontId="8" fillId="10" borderId="6" xfId="0" applyFont="1" applyFill="1" applyBorder="1" applyAlignment="1">
      <alignment horizontal="center" vertical="center" wrapText="1"/>
    </xf>
    <xf numFmtId="165" fontId="8" fillId="10" borderId="6" xfId="1" applyNumberFormat="1" applyFont="1" applyFill="1" applyBorder="1" applyAlignment="1" applyProtection="1">
      <alignment horizontal="center" vertical="center" wrapText="1" readingOrder="2"/>
    </xf>
    <xf numFmtId="0" fontId="8" fillId="12" borderId="5" xfId="0" applyNumberFormat="1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165" fontId="8" fillId="12" borderId="6" xfId="1" applyNumberFormat="1" applyFont="1" applyFill="1" applyBorder="1" applyAlignment="1" applyProtection="1">
      <alignment horizontal="center" vertical="center" wrapText="1" readingOrder="2"/>
    </xf>
    <xf numFmtId="0" fontId="9" fillId="11" borderId="5" xfId="1" applyNumberFormat="1" applyFont="1" applyFill="1" applyBorder="1" applyAlignment="1" applyProtection="1">
      <alignment horizontal="center" vertical="center" wrapText="1" readingOrder="2"/>
    </xf>
    <xf numFmtId="165" fontId="7" fillId="11" borderId="6" xfId="1" applyNumberFormat="1" applyFont="1" applyFill="1" applyBorder="1" applyAlignment="1" applyProtection="1">
      <alignment horizontal="center" vertical="center" wrapText="1" readingOrder="2"/>
    </xf>
    <xf numFmtId="165" fontId="8" fillId="11" borderId="6" xfId="1" applyNumberFormat="1" applyFont="1" applyFill="1" applyBorder="1" applyAlignment="1" applyProtection="1">
      <alignment horizontal="center" vertical="center" wrapText="1" readingOrder="2"/>
    </xf>
    <xf numFmtId="0" fontId="8" fillId="5" borderId="5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65" fontId="8" fillId="4" borderId="6" xfId="1" applyNumberFormat="1" applyFont="1" applyFill="1" applyBorder="1" applyAlignment="1" applyProtection="1">
      <alignment horizontal="center" vertical="center" wrapText="1" readingOrder="2"/>
    </xf>
    <xf numFmtId="0" fontId="8" fillId="7" borderId="5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165" fontId="8" fillId="7" borderId="6" xfId="1" applyNumberFormat="1" applyFont="1" applyFill="1" applyBorder="1" applyAlignment="1" applyProtection="1">
      <alignment horizontal="center" vertical="center" wrapText="1" readingOrder="2"/>
    </xf>
    <xf numFmtId="0" fontId="8" fillId="9" borderId="5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165" fontId="8" fillId="9" borderId="6" xfId="1" applyNumberFormat="1" applyFont="1" applyFill="1" applyBorder="1" applyAlignment="1" applyProtection="1">
      <alignment horizontal="center" vertical="center" wrapText="1" readingOrder="2"/>
    </xf>
    <xf numFmtId="0" fontId="8" fillId="14" borderId="5" xfId="0" applyNumberFormat="1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165" fontId="8" fillId="14" borderId="6" xfId="1" applyNumberFormat="1" applyFont="1" applyFill="1" applyBorder="1" applyAlignment="1" applyProtection="1">
      <alignment horizontal="center" vertical="center" wrapText="1" readingOrder="2"/>
    </xf>
    <xf numFmtId="0" fontId="8" fillId="16" borderId="5" xfId="0" applyNumberFormat="1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165" fontId="8" fillId="16" borderId="6" xfId="1" applyNumberFormat="1" applyFont="1" applyFill="1" applyBorder="1" applyAlignment="1" applyProtection="1">
      <alignment horizontal="center" vertical="center" wrapText="1" readingOrder="2"/>
    </xf>
    <xf numFmtId="0" fontId="8" fillId="13" borderId="5" xfId="0" applyNumberFormat="1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165" fontId="8" fillId="13" borderId="6" xfId="1" applyNumberFormat="1" applyFont="1" applyFill="1" applyBorder="1" applyAlignment="1" applyProtection="1">
      <alignment horizontal="center" vertical="center" wrapText="1" readingOrder="2"/>
    </xf>
    <xf numFmtId="0" fontId="8" fillId="15" borderId="5" xfId="0" applyNumberFormat="1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165" fontId="8" fillId="15" borderId="6" xfId="1" applyNumberFormat="1" applyFont="1" applyFill="1" applyBorder="1" applyAlignment="1" applyProtection="1">
      <alignment horizontal="center" vertical="center" wrapText="1" readingOrder="2"/>
    </xf>
    <xf numFmtId="0" fontId="8" fillId="0" borderId="7" xfId="1" applyNumberFormat="1" applyFont="1" applyBorder="1" applyAlignment="1" applyProtection="1">
      <alignment horizontal="center" vertical="center" wrapText="1" readingOrder="2"/>
    </xf>
    <xf numFmtId="165" fontId="8" fillId="0" borderId="8" xfId="1" applyNumberFormat="1" applyFont="1" applyBorder="1" applyAlignment="1" applyProtection="1">
      <alignment horizontal="center" vertical="center" wrapText="1" readingOrder="2"/>
    </xf>
    <xf numFmtId="165" fontId="8" fillId="0" borderId="9" xfId="1" applyNumberFormat="1" applyFont="1" applyBorder="1" applyAlignment="1" applyProtection="1">
      <alignment horizontal="center" vertical="center" wrapText="1" readingOrder="2"/>
    </xf>
  </cellXfs>
  <cellStyles count="4">
    <cellStyle name="Comma" xfId="1" builtinId="3"/>
    <cellStyle name="Comma 2" xfId="3"/>
    <cellStyle name="Normal" xfId="0" builtinId="0"/>
    <cellStyle name="Normal 2" xfId="2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subscript"/>
        <sz val="14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border>
        <top style="medium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165" formatCode="_-* #,##0_-;_-* #,##0\-;_-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1342345" displayName="Table1342345" ref="A1:N627" totalsRowShown="0" headerRowDxfId="18" dataDxfId="0" headerRowBorderDxfId="17" tableBorderDxfId="16" totalsRowBorderDxfId="15" headerRowCellStyle="Comma" dataCellStyle="Comma">
  <autoFilter ref="A1:N627"/>
  <tableColumns count="14">
    <tableColumn id="1" name="کد" dataDxfId="14" dataCellStyle="Comma"/>
    <tableColumn id="2" name="عنوان" dataDxfId="13" dataCellStyle="Comma"/>
    <tableColumn id="3" name="اعتبار استانی" dataDxfId="12" dataCellStyle="Comma"/>
    <tableColumn id="4" name="اعتبار ابلاغی" dataDxfId="11" dataCellStyle="Comma"/>
    <tableColumn id="5" name="اعتبار اختصاصی" dataDxfId="10" dataCellStyle="Comma"/>
    <tableColumn id="6" name="اعتبار سایر منابع" dataDxfId="9" dataCellStyle="Comma"/>
    <tableColumn id="7" name="اعتبار....." dataDxfId="8" dataCellStyle="Comma"/>
    <tableColumn id="8" name="Column1" dataDxfId="7" dataCellStyle="Comma"/>
    <tableColumn id="9" name="Column2" dataDxfId="6" dataCellStyle="Comma"/>
    <tableColumn id="10" name="Column3" dataDxfId="5" dataCellStyle="Comma"/>
    <tableColumn id="11" name="Column4" dataDxfId="4" dataCellStyle="Comma"/>
    <tableColumn id="12" name="Column5" dataDxfId="3" dataCellStyle="Comma"/>
    <tableColumn id="13" name="Column6" dataDxfId="2" dataCellStyle="Comma"/>
    <tableColumn id="14" name="جمع برنامه" dataDxfId="1" dataCellStyle="Comma">
      <calculatedColumnFormula>SUM(C2:M2)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627"/>
  <sheetViews>
    <sheetView rightToLeft="1" tabSelected="1" topLeftCell="B1" zoomScale="85" zoomScaleNormal="85" workbookViewId="0">
      <pane ySplit="1" topLeftCell="A2" activePane="bottomLeft" state="frozen"/>
      <selection pane="bottomLeft" activeCell="R5" sqref="R5"/>
    </sheetView>
  </sheetViews>
  <sheetFormatPr defaultColWidth="9.140625" defaultRowHeight="14.85" customHeight="1" x14ac:dyDescent="0.25"/>
  <cols>
    <col min="1" max="1" width="10.42578125" style="7" bestFit="1" customWidth="1"/>
    <col min="2" max="2" width="42" style="2" bestFit="1" customWidth="1"/>
    <col min="3" max="3" width="16.5703125" style="2" bestFit="1" customWidth="1"/>
    <col min="4" max="4" width="16.28515625" style="2" bestFit="1" customWidth="1"/>
    <col min="5" max="5" width="18.42578125" style="2" bestFit="1" customWidth="1"/>
    <col min="6" max="6" width="19.140625" style="2" bestFit="1" customWidth="1"/>
    <col min="7" max="7" width="13" style="2" customWidth="1"/>
    <col min="8" max="13" width="11.85546875" style="2" hidden="1" customWidth="1"/>
    <col min="14" max="14" width="14.42578125" style="2" bestFit="1" customWidth="1"/>
    <col min="15" max="16384" width="9.140625" style="1"/>
  </cols>
  <sheetData>
    <row r="1" spans="1:14" ht="14.85" customHeight="1" thickBot="1" x14ac:dyDescent="0.3">
      <c r="A1" s="6" t="s">
        <v>1</v>
      </c>
      <c r="B1" s="3" t="s">
        <v>0</v>
      </c>
      <c r="C1" s="4" t="s">
        <v>623</v>
      </c>
      <c r="D1" s="4" t="s">
        <v>624</v>
      </c>
      <c r="E1" s="4" t="s">
        <v>625</v>
      </c>
      <c r="F1" s="4" t="s">
        <v>626</v>
      </c>
      <c r="G1" s="4" t="s">
        <v>627</v>
      </c>
      <c r="H1" s="4" t="s">
        <v>628</v>
      </c>
      <c r="I1" s="4" t="s">
        <v>629</v>
      </c>
      <c r="J1" s="4" t="s">
        <v>630</v>
      </c>
      <c r="K1" s="4" t="s">
        <v>631</v>
      </c>
      <c r="L1" s="4" t="s">
        <v>632</v>
      </c>
      <c r="M1" s="4" t="s">
        <v>633</v>
      </c>
      <c r="N1" s="5" t="s">
        <v>7</v>
      </c>
    </row>
    <row r="2" spans="1:14" ht="14.85" customHeight="1" thickBot="1" x14ac:dyDescent="0.3">
      <c r="A2" s="9"/>
      <c r="B2" s="10" t="s">
        <v>2</v>
      </c>
      <c r="C2" s="11">
        <f>C3+C132+C314+C331+C350+C390+C411+C541</f>
        <v>1068977</v>
      </c>
      <c r="D2" s="11">
        <f t="shared" ref="D2:N2" si="0">D3+D132+D314+D331+D350+D390+D411+D541</f>
        <v>0</v>
      </c>
      <c r="E2" s="11">
        <f t="shared" si="0"/>
        <v>950</v>
      </c>
      <c r="F2" s="11">
        <f t="shared" si="0"/>
        <v>0</v>
      </c>
      <c r="G2" s="11">
        <f t="shared" si="0"/>
        <v>0</v>
      </c>
      <c r="H2" s="11">
        <f t="shared" si="0"/>
        <v>0</v>
      </c>
      <c r="I2" s="11">
        <f t="shared" si="0"/>
        <v>0</v>
      </c>
      <c r="J2" s="11">
        <f t="shared" si="0"/>
        <v>0</v>
      </c>
      <c r="K2" s="11">
        <f t="shared" si="0"/>
        <v>0</v>
      </c>
      <c r="L2" s="11">
        <f t="shared" si="0"/>
        <v>0</v>
      </c>
      <c r="M2" s="11">
        <f t="shared" si="0"/>
        <v>0</v>
      </c>
      <c r="N2" s="11">
        <f t="shared" si="0"/>
        <v>1069927</v>
      </c>
    </row>
    <row r="3" spans="1:14" ht="14.85" customHeight="1" thickBot="1" x14ac:dyDescent="0.65">
      <c r="A3" s="12">
        <v>10000</v>
      </c>
      <c r="B3" s="13" t="s">
        <v>3</v>
      </c>
      <c r="C3" s="14">
        <f>C4+C101+C113+C115+C128+C130</f>
        <v>878302</v>
      </c>
      <c r="D3" s="14">
        <f t="shared" ref="D3:N3" si="1">D4+D101+D113+D115+D128+D130</f>
        <v>0</v>
      </c>
      <c r="E3" s="14">
        <f t="shared" si="1"/>
        <v>0</v>
      </c>
      <c r="F3" s="14">
        <f t="shared" si="1"/>
        <v>0</v>
      </c>
      <c r="G3" s="14">
        <f t="shared" si="1"/>
        <v>0</v>
      </c>
      <c r="H3" s="14">
        <f t="shared" si="1"/>
        <v>0</v>
      </c>
      <c r="I3" s="14">
        <f t="shared" si="1"/>
        <v>0</v>
      </c>
      <c r="J3" s="14">
        <f t="shared" si="1"/>
        <v>0</v>
      </c>
      <c r="K3" s="14">
        <f t="shared" si="1"/>
        <v>0</v>
      </c>
      <c r="L3" s="14">
        <f t="shared" si="1"/>
        <v>0</v>
      </c>
      <c r="M3" s="14">
        <f t="shared" si="1"/>
        <v>0</v>
      </c>
      <c r="N3" s="14">
        <f t="shared" si="1"/>
        <v>878302</v>
      </c>
    </row>
    <row r="4" spans="1:14" ht="14.85" customHeight="1" thickBot="1" x14ac:dyDescent="0.65">
      <c r="A4" s="15"/>
      <c r="B4" s="16" t="s">
        <v>4</v>
      </c>
      <c r="C4" s="17">
        <f>SUM(C6:C100)</f>
        <v>775810</v>
      </c>
      <c r="D4" s="17">
        <f t="shared" ref="D4:N4" si="2">SUM(D6:D100)</f>
        <v>0</v>
      </c>
      <c r="E4" s="17">
        <f t="shared" si="2"/>
        <v>0</v>
      </c>
      <c r="F4" s="17">
        <f t="shared" si="2"/>
        <v>0</v>
      </c>
      <c r="G4" s="17">
        <f t="shared" si="2"/>
        <v>0</v>
      </c>
      <c r="H4" s="17">
        <f t="shared" si="2"/>
        <v>0</v>
      </c>
      <c r="I4" s="17">
        <f t="shared" si="2"/>
        <v>0</v>
      </c>
      <c r="J4" s="17">
        <f t="shared" si="2"/>
        <v>0</v>
      </c>
      <c r="K4" s="17">
        <f t="shared" si="2"/>
        <v>0</v>
      </c>
      <c r="L4" s="17">
        <f t="shared" si="2"/>
        <v>0</v>
      </c>
      <c r="M4" s="17">
        <f t="shared" si="2"/>
        <v>0</v>
      </c>
      <c r="N4" s="17">
        <f t="shared" si="2"/>
        <v>775810</v>
      </c>
    </row>
    <row r="5" spans="1:14" ht="14.85" customHeight="1" thickBot="1" x14ac:dyDescent="0.65">
      <c r="A5" s="15"/>
      <c r="B5" s="16" t="s">
        <v>8</v>
      </c>
      <c r="C5" s="17">
        <f>SUM(C6:C100)</f>
        <v>775810</v>
      </c>
      <c r="D5" s="17">
        <f t="shared" ref="D5:N5" si="3">SUM(D6:D100)</f>
        <v>0</v>
      </c>
      <c r="E5" s="17">
        <f t="shared" si="3"/>
        <v>0</v>
      </c>
      <c r="F5" s="17">
        <f t="shared" si="3"/>
        <v>0</v>
      </c>
      <c r="G5" s="17">
        <f t="shared" si="3"/>
        <v>0</v>
      </c>
      <c r="H5" s="17">
        <f t="shared" si="3"/>
        <v>0</v>
      </c>
      <c r="I5" s="17">
        <f t="shared" si="3"/>
        <v>0</v>
      </c>
      <c r="J5" s="17">
        <f t="shared" si="3"/>
        <v>0</v>
      </c>
      <c r="K5" s="17">
        <f t="shared" si="3"/>
        <v>0</v>
      </c>
      <c r="L5" s="17">
        <f t="shared" si="3"/>
        <v>0</v>
      </c>
      <c r="M5" s="17">
        <f t="shared" si="3"/>
        <v>0</v>
      </c>
      <c r="N5" s="17">
        <f t="shared" si="3"/>
        <v>775810</v>
      </c>
    </row>
    <row r="6" spans="1:14" ht="14.85" customHeight="1" thickBot="1" x14ac:dyDescent="0.3">
      <c r="A6" s="9">
        <v>2111001</v>
      </c>
      <c r="B6" s="11" t="s">
        <v>9</v>
      </c>
      <c r="C6" s="11">
        <v>294675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8">
        <f>SUM(Table1342345[[#This Row],[اعتبار استانی]:[Column6]])</f>
        <v>294675</v>
      </c>
    </row>
    <row r="7" spans="1:14" ht="14.85" customHeight="1" thickBot="1" x14ac:dyDescent="0.3">
      <c r="A7" s="9">
        <v>2111002</v>
      </c>
      <c r="B7" s="11" t="s">
        <v>10</v>
      </c>
      <c r="C7" s="11">
        <v>144264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8">
        <f>SUM(Table1342345[[#This Row],[اعتبار استانی]:[Column6]])</f>
        <v>144264</v>
      </c>
    </row>
    <row r="8" spans="1:14" ht="14.85" customHeight="1" thickBot="1" x14ac:dyDescent="0.3">
      <c r="A8" s="9">
        <v>2111003</v>
      </c>
      <c r="B8" s="11" t="s">
        <v>11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8">
        <f>SUM(Table1342345[[#This Row],[اعتبار استانی]:[Column6]])</f>
        <v>0</v>
      </c>
    </row>
    <row r="9" spans="1:14" ht="14.85" customHeight="1" thickBot="1" x14ac:dyDescent="0.3">
      <c r="A9" s="9">
        <v>2111004</v>
      </c>
      <c r="B9" s="11" t="s">
        <v>12</v>
      </c>
      <c r="C9" s="11">
        <v>1780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8">
        <f>SUM(Table1342345[[#This Row],[اعتبار استانی]:[Column6]])</f>
        <v>1780</v>
      </c>
    </row>
    <row r="10" spans="1:14" ht="14.85" customHeight="1" thickBot="1" x14ac:dyDescent="0.3">
      <c r="A10" s="9">
        <v>2111005</v>
      </c>
      <c r="B10" s="11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>
        <f>SUM(Table1342345[[#This Row],[اعتبار استانی]:[Column6]])</f>
        <v>0</v>
      </c>
    </row>
    <row r="11" spans="1:14" ht="14.85" customHeight="1" thickBot="1" x14ac:dyDescent="0.3">
      <c r="A11" s="9">
        <v>2111006</v>
      </c>
      <c r="B11" s="11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8">
        <f>SUM(Table1342345[[#This Row],[اعتبار استانی]:[Column6]])</f>
        <v>0</v>
      </c>
    </row>
    <row r="12" spans="1:14" ht="14.85" customHeight="1" thickBot="1" x14ac:dyDescent="0.3">
      <c r="A12" s="9">
        <v>2111007</v>
      </c>
      <c r="B12" s="11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8">
        <f>SUM(Table1342345[[#This Row],[اعتبار استانی]:[Column6]])</f>
        <v>0</v>
      </c>
    </row>
    <row r="13" spans="1:14" ht="14.85" customHeight="1" thickBot="1" x14ac:dyDescent="0.3">
      <c r="A13" s="9">
        <v>2111008</v>
      </c>
      <c r="B13" s="11" t="s">
        <v>16</v>
      </c>
      <c r="C13" s="11">
        <v>10440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8">
        <f>SUM(Table1342345[[#This Row],[اعتبار استانی]:[Column6]])</f>
        <v>10440</v>
      </c>
    </row>
    <row r="14" spans="1:14" ht="14.85" customHeight="1" thickBot="1" x14ac:dyDescent="0.3">
      <c r="A14" s="9">
        <v>2111009</v>
      </c>
      <c r="B14" s="11" t="s">
        <v>17</v>
      </c>
      <c r="C14" s="11">
        <v>54600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8">
        <f>SUM(Table1342345[[#This Row],[اعتبار استانی]:[Column6]])</f>
        <v>54600</v>
      </c>
    </row>
    <row r="15" spans="1:14" ht="14.85" customHeight="1" thickBot="1" x14ac:dyDescent="0.3">
      <c r="A15" s="9">
        <v>2111010</v>
      </c>
      <c r="B15" s="11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8">
        <f>SUM(Table1342345[[#This Row],[اعتبار استانی]:[Column6]])</f>
        <v>0</v>
      </c>
    </row>
    <row r="16" spans="1:14" ht="14.85" customHeight="1" thickBot="1" x14ac:dyDescent="0.3">
      <c r="A16" s="9">
        <v>2111011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8">
        <f>SUM(Table1342345[[#This Row],[اعتبار استانی]:[Column6]])</f>
        <v>0</v>
      </c>
    </row>
    <row r="17" spans="1:14" ht="14.85" customHeight="1" thickBot="1" x14ac:dyDescent="0.3">
      <c r="A17" s="9">
        <v>2111012</v>
      </c>
      <c r="B17" s="11" t="s">
        <v>20</v>
      </c>
      <c r="C17" s="11">
        <v>5220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8">
        <f>SUM(Table1342345[[#This Row],[اعتبار استانی]:[Column6]])</f>
        <v>5220</v>
      </c>
    </row>
    <row r="18" spans="1:14" ht="14.85" customHeight="1" thickBot="1" x14ac:dyDescent="0.3">
      <c r="A18" s="9">
        <v>2111013</v>
      </c>
      <c r="B18" s="11" t="s">
        <v>21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8">
        <f>SUM(Table1342345[[#This Row],[اعتبار استانی]:[Column6]])</f>
        <v>0</v>
      </c>
    </row>
    <row r="19" spans="1:14" ht="14.85" customHeight="1" thickBot="1" x14ac:dyDescent="0.3">
      <c r="A19" s="9">
        <v>2111014</v>
      </c>
      <c r="B19" s="11" t="s">
        <v>22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8">
        <f>SUM(Table1342345[[#This Row],[اعتبار استانی]:[Column6]])</f>
        <v>0</v>
      </c>
    </row>
    <row r="20" spans="1:14" ht="14.85" customHeight="1" thickBot="1" x14ac:dyDescent="0.3">
      <c r="A20" s="9">
        <v>2111015</v>
      </c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8">
        <f>SUM(Table1342345[[#This Row],[اعتبار استانی]:[Column6]])</f>
        <v>0</v>
      </c>
    </row>
    <row r="21" spans="1:14" ht="14.85" customHeight="1" thickBot="1" x14ac:dyDescent="0.3">
      <c r="A21" s="9">
        <v>2111016</v>
      </c>
      <c r="B21" s="11" t="s">
        <v>24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8">
        <f>SUM(Table1342345[[#This Row],[اعتبار استانی]:[Column6]])</f>
        <v>0</v>
      </c>
    </row>
    <row r="22" spans="1:14" ht="14.85" customHeight="1" thickBot="1" x14ac:dyDescent="0.3">
      <c r="A22" s="9">
        <v>2111017</v>
      </c>
      <c r="B22" s="11" t="s">
        <v>25</v>
      </c>
      <c r="C22" s="11">
        <v>7758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8">
        <f>SUM(Table1342345[[#This Row],[اعتبار استانی]:[Column6]])</f>
        <v>7758</v>
      </c>
    </row>
    <row r="23" spans="1:14" ht="14.85" customHeight="1" thickBot="1" x14ac:dyDescent="0.3">
      <c r="A23" s="9">
        <v>2111018</v>
      </c>
      <c r="B23" s="11" t="s">
        <v>26</v>
      </c>
      <c r="C23" s="11">
        <v>11000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8">
        <f>SUM(Table1342345[[#This Row],[اعتبار استانی]:[Column6]])</f>
        <v>11000</v>
      </c>
    </row>
    <row r="24" spans="1:14" ht="14.85" customHeight="1" thickBot="1" x14ac:dyDescent="0.3">
      <c r="A24" s="9">
        <v>2111019</v>
      </c>
      <c r="B24" s="11" t="s">
        <v>27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8">
        <f>SUM(Table1342345[[#This Row],[اعتبار استانی]:[Column6]])</f>
        <v>0</v>
      </c>
    </row>
    <row r="25" spans="1:14" ht="14.85" customHeight="1" thickBot="1" x14ac:dyDescent="0.3">
      <c r="A25" s="9">
        <v>2111020</v>
      </c>
      <c r="B25" s="11" t="s">
        <v>28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8">
        <f>SUM(Table1342345[[#This Row],[اعتبار استانی]:[Column6]])</f>
        <v>0</v>
      </c>
    </row>
    <row r="26" spans="1:14" ht="14.85" customHeight="1" thickBot="1" x14ac:dyDescent="0.3">
      <c r="A26" s="9">
        <v>2111021</v>
      </c>
      <c r="B26" s="11" t="s">
        <v>29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8">
        <f>SUM(Table1342345[[#This Row],[اعتبار استانی]:[Column6]])</f>
        <v>0</v>
      </c>
    </row>
    <row r="27" spans="1:14" ht="14.85" customHeight="1" thickBot="1" x14ac:dyDescent="0.3">
      <c r="A27" s="9">
        <v>2111022</v>
      </c>
      <c r="B27" s="11" t="s">
        <v>30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8">
        <f>SUM(Table1342345[[#This Row],[اعتبار استانی]:[Column6]])</f>
        <v>0</v>
      </c>
    </row>
    <row r="28" spans="1:14" ht="14.85" customHeight="1" thickBot="1" x14ac:dyDescent="0.3">
      <c r="A28" s="9">
        <v>2111023</v>
      </c>
      <c r="B28" s="11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8">
        <f>SUM(Table1342345[[#This Row],[اعتبار استانی]:[Column6]])</f>
        <v>0</v>
      </c>
    </row>
    <row r="29" spans="1:14" ht="14.85" customHeight="1" thickBot="1" x14ac:dyDescent="0.3">
      <c r="A29" s="9">
        <v>2111024</v>
      </c>
      <c r="B29" s="11" t="s">
        <v>32</v>
      </c>
      <c r="C29" s="11">
        <v>20755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8">
        <f>SUM(Table1342345[[#This Row],[اعتبار استانی]:[Column6]])</f>
        <v>20755</v>
      </c>
    </row>
    <row r="30" spans="1:14" ht="14.85" customHeight="1" thickBot="1" x14ac:dyDescent="0.3">
      <c r="A30" s="9">
        <v>2111025</v>
      </c>
      <c r="B30" s="11" t="s">
        <v>33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8">
        <f>SUM(Table1342345[[#This Row],[اعتبار استانی]:[Column6]])</f>
        <v>0</v>
      </c>
    </row>
    <row r="31" spans="1:14" ht="14.85" customHeight="1" thickBot="1" x14ac:dyDescent="0.3">
      <c r="A31" s="9">
        <v>2111026</v>
      </c>
      <c r="B31" s="11" t="s">
        <v>34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8">
        <f>SUM(Table1342345[[#This Row],[اعتبار استانی]:[Column6]])</f>
        <v>0</v>
      </c>
    </row>
    <row r="32" spans="1:14" ht="14.85" customHeight="1" thickBot="1" x14ac:dyDescent="0.3">
      <c r="A32" s="9">
        <v>2111027</v>
      </c>
      <c r="B32" s="11" t="s">
        <v>35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8">
        <f>SUM(Table1342345[[#This Row],[اعتبار استانی]:[Column6]])</f>
        <v>0</v>
      </c>
    </row>
    <row r="33" spans="1:14" ht="14.85" customHeight="1" thickBot="1" x14ac:dyDescent="0.3">
      <c r="A33" s="9">
        <v>2111028</v>
      </c>
      <c r="B33" s="11" t="s">
        <v>36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8">
        <f>SUM(Table1342345[[#This Row],[اعتبار استانی]:[Column6]])</f>
        <v>0</v>
      </c>
    </row>
    <row r="34" spans="1:14" ht="14.85" customHeight="1" thickBot="1" x14ac:dyDescent="0.3">
      <c r="A34" s="9">
        <v>2111029</v>
      </c>
      <c r="B34" s="11" t="s">
        <v>37</v>
      </c>
      <c r="C34" s="11">
        <v>10878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8">
        <f>SUM(Table1342345[[#This Row],[اعتبار استانی]:[Column6]])</f>
        <v>10878</v>
      </c>
    </row>
    <row r="35" spans="1:14" ht="14.85" customHeight="1" thickBot="1" x14ac:dyDescent="0.3">
      <c r="A35" s="9">
        <v>2111030</v>
      </c>
      <c r="B35" s="11" t="s">
        <v>38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8">
        <f>SUM(Table1342345[[#This Row],[اعتبار استانی]:[Column6]])</f>
        <v>0</v>
      </c>
    </row>
    <row r="36" spans="1:14" ht="14.85" customHeight="1" thickBot="1" x14ac:dyDescent="0.3">
      <c r="A36" s="9">
        <v>2111031</v>
      </c>
      <c r="B36" s="11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8">
        <f>SUM(Table1342345[[#This Row],[اعتبار استانی]:[Column6]])</f>
        <v>0</v>
      </c>
    </row>
    <row r="37" spans="1:14" ht="14.85" customHeight="1" thickBot="1" x14ac:dyDescent="0.3">
      <c r="A37" s="9">
        <v>2111032</v>
      </c>
      <c r="B37" s="11" t="s">
        <v>40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8">
        <f>SUM(Table1342345[[#This Row],[اعتبار استانی]:[Column6]])</f>
        <v>0</v>
      </c>
    </row>
    <row r="38" spans="1:14" ht="14.85" customHeight="1" thickBot="1" x14ac:dyDescent="0.3">
      <c r="A38" s="9">
        <v>2111033</v>
      </c>
      <c r="B38" s="11" t="s">
        <v>41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8">
        <f>SUM(Table1342345[[#This Row],[اعتبار استانی]:[Column6]])</f>
        <v>0</v>
      </c>
    </row>
    <row r="39" spans="1:14" ht="14.85" customHeight="1" thickBot="1" x14ac:dyDescent="0.3">
      <c r="A39" s="9">
        <v>2111034</v>
      </c>
      <c r="B39" s="11" t="s">
        <v>42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8">
        <f>SUM(Table1342345[[#This Row],[اعتبار استانی]:[Column6]])</f>
        <v>0</v>
      </c>
    </row>
    <row r="40" spans="1:14" ht="14.85" customHeight="1" thickBot="1" x14ac:dyDescent="0.3">
      <c r="A40" s="9">
        <v>2111035</v>
      </c>
      <c r="B40" s="11" t="s">
        <v>43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8">
        <f>SUM(Table1342345[[#This Row],[اعتبار استانی]:[Column6]])</f>
        <v>0</v>
      </c>
    </row>
    <row r="41" spans="1:14" ht="14.85" customHeight="1" thickBot="1" x14ac:dyDescent="0.3">
      <c r="A41" s="9">
        <v>2111036</v>
      </c>
      <c r="B41" s="11" t="s">
        <v>44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8">
        <f>SUM(Table1342345[[#This Row],[اعتبار استانی]:[Column6]])</f>
        <v>0</v>
      </c>
    </row>
    <row r="42" spans="1:14" ht="14.85" customHeight="1" thickBot="1" x14ac:dyDescent="0.3">
      <c r="A42" s="9">
        <v>2111037</v>
      </c>
      <c r="B42" s="11" t="s">
        <v>45</v>
      </c>
      <c r="C42" s="11">
        <v>1200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8">
        <f>SUM(Table1342345[[#This Row],[اعتبار استانی]:[Column6]])</f>
        <v>1200</v>
      </c>
    </row>
    <row r="43" spans="1:14" ht="14.85" customHeight="1" thickBot="1" x14ac:dyDescent="0.3">
      <c r="A43" s="9">
        <v>2111038</v>
      </c>
      <c r="B43" s="11" t="s">
        <v>46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8">
        <f>SUM(Table1342345[[#This Row],[اعتبار استانی]:[Column6]])</f>
        <v>0</v>
      </c>
    </row>
    <row r="44" spans="1:14" ht="14.85" customHeight="1" thickBot="1" x14ac:dyDescent="0.3">
      <c r="A44" s="9">
        <v>2111039</v>
      </c>
      <c r="B44" s="11" t="s">
        <v>47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8">
        <f>SUM(Table1342345[[#This Row],[اعتبار استانی]:[Column6]])</f>
        <v>0</v>
      </c>
    </row>
    <row r="45" spans="1:14" ht="14.85" customHeight="1" thickBot="1" x14ac:dyDescent="0.3">
      <c r="A45" s="9">
        <v>2111040</v>
      </c>
      <c r="B45" s="11" t="s">
        <v>48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8">
        <f>SUM(Table1342345[[#This Row],[اعتبار استانی]:[Column6]])</f>
        <v>0</v>
      </c>
    </row>
    <row r="46" spans="1:14" ht="14.85" customHeight="1" thickBot="1" x14ac:dyDescent="0.3">
      <c r="A46" s="9">
        <v>2111041</v>
      </c>
      <c r="B46" s="11" t="s">
        <v>49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8">
        <f>SUM(Table1342345[[#This Row],[اعتبار استانی]:[Column6]])</f>
        <v>0</v>
      </c>
    </row>
    <row r="47" spans="1:14" ht="14.85" customHeight="1" thickBot="1" x14ac:dyDescent="0.3">
      <c r="A47" s="9">
        <v>2111042</v>
      </c>
      <c r="B47" s="11" t="s">
        <v>50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8">
        <f>SUM(Table1342345[[#This Row],[اعتبار استانی]:[Column6]])</f>
        <v>0</v>
      </c>
    </row>
    <row r="48" spans="1:14" ht="14.85" customHeight="1" thickBot="1" x14ac:dyDescent="0.3">
      <c r="A48" s="9">
        <v>2111043</v>
      </c>
      <c r="B48" s="11" t="s">
        <v>51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8">
        <f>SUM(Table1342345[[#This Row],[اعتبار استانی]:[Column6]])</f>
        <v>0</v>
      </c>
    </row>
    <row r="49" spans="1:14" ht="14.85" customHeight="1" thickBot="1" x14ac:dyDescent="0.3">
      <c r="A49" s="9">
        <v>2111044</v>
      </c>
      <c r="B49" s="11" t="s">
        <v>52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8">
        <f>SUM(Table1342345[[#This Row],[اعتبار استانی]:[Column6]])</f>
        <v>0</v>
      </c>
    </row>
    <row r="50" spans="1:14" ht="14.85" customHeight="1" thickBot="1" x14ac:dyDescent="0.3">
      <c r="A50" s="9">
        <v>2111045</v>
      </c>
      <c r="B50" s="11" t="s">
        <v>53</v>
      </c>
      <c r="C50" s="11">
        <v>396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8">
        <f>SUM(Table1342345[[#This Row],[اعتبار استانی]:[Column6]])</f>
        <v>396</v>
      </c>
    </row>
    <row r="51" spans="1:14" ht="14.85" customHeight="1" thickBot="1" x14ac:dyDescent="0.3">
      <c r="A51" s="9">
        <v>2111046</v>
      </c>
      <c r="B51" s="11" t="s">
        <v>54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8">
        <f>SUM(Table1342345[[#This Row],[اعتبار استانی]:[Column6]])</f>
        <v>0</v>
      </c>
    </row>
    <row r="52" spans="1:14" ht="14.85" customHeight="1" thickBot="1" x14ac:dyDescent="0.3">
      <c r="A52" s="9">
        <v>2111047</v>
      </c>
      <c r="B52" s="11" t="s">
        <v>55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8">
        <f>SUM(Table1342345[[#This Row],[اعتبار استانی]:[Column6]])</f>
        <v>0</v>
      </c>
    </row>
    <row r="53" spans="1:14" ht="14.85" customHeight="1" thickBot="1" x14ac:dyDescent="0.3">
      <c r="A53" s="9">
        <v>2111048</v>
      </c>
      <c r="B53" s="11" t="s">
        <v>56</v>
      </c>
      <c r="C53" s="11">
        <v>30120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8">
        <f>SUM(Table1342345[[#This Row],[اعتبار استانی]:[Column6]])</f>
        <v>30120</v>
      </c>
    </row>
    <row r="54" spans="1:14" ht="14.85" customHeight="1" thickBot="1" x14ac:dyDescent="0.3">
      <c r="A54" s="9">
        <v>2111049</v>
      </c>
      <c r="B54" s="11" t="s">
        <v>57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8">
        <f>SUM(Table1342345[[#This Row],[اعتبار استانی]:[Column6]])</f>
        <v>0</v>
      </c>
    </row>
    <row r="55" spans="1:14" ht="14.85" customHeight="1" thickBot="1" x14ac:dyDescent="0.3">
      <c r="A55" s="9">
        <v>2111050</v>
      </c>
      <c r="B55" s="11" t="s">
        <v>58</v>
      </c>
      <c r="C55" s="11">
        <v>105372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8">
        <f>SUM(Table1342345[[#This Row],[اعتبار استانی]:[Column6]])</f>
        <v>105372</v>
      </c>
    </row>
    <row r="56" spans="1:14" ht="14.85" customHeight="1" thickBot="1" x14ac:dyDescent="0.3">
      <c r="A56" s="9">
        <v>2111051</v>
      </c>
      <c r="B56" s="11" t="s">
        <v>59</v>
      </c>
      <c r="C56" s="11">
        <v>2000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8">
        <f>SUM(Table1342345[[#This Row],[اعتبار استانی]:[Column6]])</f>
        <v>2000</v>
      </c>
    </row>
    <row r="57" spans="1:14" ht="14.85" customHeight="1" thickBot="1" x14ac:dyDescent="0.3">
      <c r="A57" s="9">
        <v>2111052</v>
      </c>
      <c r="B57" s="11" t="s">
        <v>60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8">
        <f>SUM(Table1342345[[#This Row],[اعتبار استانی]:[Column6]])</f>
        <v>0</v>
      </c>
    </row>
    <row r="58" spans="1:14" ht="14.85" customHeight="1" thickBot="1" x14ac:dyDescent="0.3">
      <c r="A58" s="9">
        <v>2111053</v>
      </c>
      <c r="B58" s="11" t="s">
        <v>61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8">
        <f>SUM(Table1342345[[#This Row],[اعتبار استانی]:[Column6]])</f>
        <v>0</v>
      </c>
    </row>
    <row r="59" spans="1:14" ht="14.85" customHeight="1" thickBot="1" x14ac:dyDescent="0.3">
      <c r="A59" s="9">
        <v>2111054</v>
      </c>
      <c r="B59" s="11" t="s">
        <v>62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8">
        <f>SUM(Table1342345[[#This Row],[اعتبار استانی]:[Column6]])</f>
        <v>0</v>
      </c>
    </row>
    <row r="60" spans="1:14" ht="14.85" customHeight="1" thickBot="1" x14ac:dyDescent="0.3">
      <c r="A60" s="9">
        <v>2111055</v>
      </c>
      <c r="B60" s="11" t="s">
        <v>63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8">
        <f>SUM(Table1342345[[#This Row],[اعتبار استانی]:[Column6]])</f>
        <v>0</v>
      </c>
    </row>
    <row r="61" spans="1:14" ht="14.85" customHeight="1" thickBot="1" x14ac:dyDescent="0.3">
      <c r="A61" s="9">
        <v>2111056</v>
      </c>
      <c r="B61" s="11" t="s">
        <v>64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8">
        <f>SUM(Table1342345[[#This Row],[اعتبار استانی]:[Column6]])</f>
        <v>0</v>
      </c>
    </row>
    <row r="62" spans="1:14" ht="14.85" customHeight="1" thickBot="1" x14ac:dyDescent="0.3">
      <c r="A62" s="9">
        <v>2111057</v>
      </c>
      <c r="B62" s="11" t="s">
        <v>65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8">
        <f>SUM(Table1342345[[#This Row],[اعتبار استانی]:[Column6]])</f>
        <v>0</v>
      </c>
    </row>
    <row r="63" spans="1:14" ht="14.85" customHeight="1" thickBot="1" x14ac:dyDescent="0.3">
      <c r="A63" s="9">
        <v>2111058</v>
      </c>
      <c r="B63" s="11" t="s">
        <v>66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8">
        <f>SUM(Table1342345[[#This Row],[اعتبار استانی]:[Column6]])</f>
        <v>0</v>
      </c>
    </row>
    <row r="64" spans="1:14" ht="14.85" customHeight="1" thickBot="1" x14ac:dyDescent="0.3">
      <c r="A64" s="9">
        <v>2111059</v>
      </c>
      <c r="B64" s="11" t="s">
        <v>67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8">
        <f>SUM(Table1342345[[#This Row],[اعتبار استانی]:[Column6]])</f>
        <v>0</v>
      </c>
    </row>
    <row r="65" spans="1:14" ht="14.85" customHeight="1" thickBot="1" x14ac:dyDescent="0.3">
      <c r="A65" s="9">
        <v>2111060</v>
      </c>
      <c r="B65" s="11" t="s">
        <v>68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8">
        <f>SUM(Table1342345[[#This Row],[اعتبار استانی]:[Column6]])</f>
        <v>0</v>
      </c>
    </row>
    <row r="66" spans="1:14" ht="14.85" customHeight="1" thickBot="1" x14ac:dyDescent="0.3">
      <c r="A66" s="9">
        <v>2111061</v>
      </c>
      <c r="B66" s="11" t="s">
        <v>69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8">
        <f>SUM(Table1342345[[#This Row],[اعتبار استانی]:[Column6]])</f>
        <v>0</v>
      </c>
    </row>
    <row r="67" spans="1:14" ht="14.85" customHeight="1" thickBot="1" x14ac:dyDescent="0.3">
      <c r="A67" s="9">
        <v>2111062</v>
      </c>
      <c r="B67" s="11" t="s">
        <v>70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8">
        <f>SUM(Table1342345[[#This Row],[اعتبار استانی]:[Column6]])</f>
        <v>0</v>
      </c>
    </row>
    <row r="68" spans="1:14" ht="14.85" customHeight="1" thickBot="1" x14ac:dyDescent="0.3">
      <c r="A68" s="9">
        <v>2111063</v>
      </c>
      <c r="B68" s="11" t="s">
        <v>71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8">
        <f>SUM(Table1342345[[#This Row],[اعتبار استانی]:[Column6]])</f>
        <v>0</v>
      </c>
    </row>
    <row r="69" spans="1:14" ht="14.85" customHeight="1" thickBot="1" x14ac:dyDescent="0.3">
      <c r="A69" s="9">
        <v>2111064</v>
      </c>
      <c r="B69" s="11" t="s">
        <v>72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8">
        <f>SUM(Table1342345[[#This Row],[اعتبار استانی]:[Column6]])</f>
        <v>0</v>
      </c>
    </row>
    <row r="70" spans="1:14" ht="14.85" customHeight="1" thickBot="1" x14ac:dyDescent="0.3">
      <c r="A70" s="9">
        <v>2111065</v>
      </c>
      <c r="B70" s="11" t="s">
        <v>73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8">
        <f>SUM(Table1342345[[#This Row],[اعتبار استانی]:[Column6]])</f>
        <v>0</v>
      </c>
    </row>
    <row r="71" spans="1:14" ht="14.85" customHeight="1" thickBot="1" x14ac:dyDescent="0.3">
      <c r="A71" s="9">
        <v>2111066</v>
      </c>
      <c r="B71" s="11" t="s">
        <v>74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8">
        <f>SUM(Table1342345[[#This Row],[اعتبار استانی]:[Column6]])</f>
        <v>0</v>
      </c>
    </row>
    <row r="72" spans="1:14" ht="14.85" customHeight="1" thickBot="1" x14ac:dyDescent="0.3">
      <c r="A72" s="9">
        <v>2111067</v>
      </c>
      <c r="B72" s="11" t="s">
        <v>75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8">
        <f>SUM(Table1342345[[#This Row],[اعتبار استانی]:[Column6]])</f>
        <v>0</v>
      </c>
    </row>
    <row r="73" spans="1:14" ht="14.85" customHeight="1" thickBot="1" x14ac:dyDescent="0.3">
      <c r="A73" s="9">
        <v>2111068</v>
      </c>
      <c r="B73" s="11" t="s">
        <v>76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8">
        <f>SUM(Table1342345[[#This Row],[اعتبار استانی]:[Column6]])</f>
        <v>0</v>
      </c>
    </row>
    <row r="74" spans="1:14" ht="14.85" customHeight="1" thickBot="1" x14ac:dyDescent="0.3">
      <c r="A74" s="9">
        <v>2111069</v>
      </c>
      <c r="B74" s="11" t="s">
        <v>77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8">
        <f>SUM(Table1342345[[#This Row],[اعتبار استانی]:[Column6]])</f>
        <v>0</v>
      </c>
    </row>
    <row r="75" spans="1:14" ht="14.85" customHeight="1" thickBot="1" x14ac:dyDescent="0.3">
      <c r="A75" s="9">
        <v>2111070</v>
      </c>
      <c r="B75" s="11" t="s">
        <v>78</v>
      </c>
      <c r="C75" s="11">
        <v>2520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8">
        <f>SUM(Table1342345[[#This Row],[اعتبار استانی]:[Column6]])</f>
        <v>2520</v>
      </c>
    </row>
    <row r="76" spans="1:14" ht="14.85" customHeight="1" thickBot="1" x14ac:dyDescent="0.3">
      <c r="A76" s="9">
        <v>2111071</v>
      </c>
      <c r="B76" s="11" t="s">
        <v>79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8">
        <f>SUM(Table1342345[[#This Row],[اعتبار استانی]:[Column6]])</f>
        <v>0</v>
      </c>
    </row>
    <row r="77" spans="1:14" ht="14.85" customHeight="1" thickBot="1" x14ac:dyDescent="0.3">
      <c r="A77" s="9">
        <v>2111072</v>
      </c>
      <c r="B77" s="11" t="s">
        <v>80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8">
        <f>SUM(Table1342345[[#This Row],[اعتبار استانی]:[Column6]])</f>
        <v>0</v>
      </c>
    </row>
    <row r="78" spans="1:14" ht="14.85" customHeight="1" thickBot="1" x14ac:dyDescent="0.3">
      <c r="A78" s="9">
        <v>2111073</v>
      </c>
      <c r="B78" s="11" t="s">
        <v>81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8">
        <f>SUM(Table1342345[[#This Row],[اعتبار استانی]:[Column6]])</f>
        <v>0</v>
      </c>
    </row>
    <row r="79" spans="1:14" ht="14.85" customHeight="1" thickBot="1" x14ac:dyDescent="0.3">
      <c r="A79" s="9">
        <v>2111074</v>
      </c>
      <c r="B79" s="11" t="s">
        <v>82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8">
        <f>SUM(Table1342345[[#This Row],[اعتبار استانی]:[Column6]])</f>
        <v>0</v>
      </c>
    </row>
    <row r="80" spans="1:14" ht="14.85" customHeight="1" thickBot="1" x14ac:dyDescent="0.3">
      <c r="A80" s="9">
        <v>2111075</v>
      </c>
      <c r="B80" s="11" t="s">
        <v>83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8">
        <f>SUM(Table1342345[[#This Row],[اعتبار استانی]:[Column6]])</f>
        <v>0</v>
      </c>
    </row>
    <row r="81" spans="1:14" ht="14.85" customHeight="1" thickBot="1" x14ac:dyDescent="0.3">
      <c r="A81" s="9">
        <v>2111076</v>
      </c>
      <c r="B81" s="11" t="s">
        <v>84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8">
        <f>SUM(Table1342345[[#This Row],[اعتبار استانی]:[Column6]])</f>
        <v>0</v>
      </c>
    </row>
    <row r="82" spans="1:14" ht="14.85" customHeight="1" thickBot="1" x14ac:dyDescent="0.3">
      <c r="A82" s="9">
        <v>2111077</v>
      </c>
      <c r="B82" s="11" t="s">
        <v>85</v>
      </c>
      <c r="C82" s="11">
        <v>40300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8">
        <f>SUM(Table1342345[[#This Row],[اعتبار استانی]:[Column6]])</f>
        <v>40300</v>
      </c>
    </row>
    <row r="83" spans="1:14" ht="14.85" customHeight="1" thickBot="1" x14ac:dyDescent="0.3">
      <c r="A83" s="9">
        <v>2111078</v>
      </c>
      <c r="B83" s="11" t="s">
        <v>86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8">
        <f>SUM(Table1342345[[#This Row],[اعتبار استانی]:[Column6]])</f>
        <v>0</v>
      </c>
    </row>
    <row r="84" spans="1:14" ht="14.85" customHeight="1" thickBot="1" x14ac:dyDescent="0.3">
      <c r="A84" s="9">
        <v>2111079</v>
      </c>
      <c r="B84" s="11" t="s">
        <v>87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8">
        <f>SUM(Table1342345[[#This Row],[اعتبار استانی]:[Column6]])</f>
        <v>0</v>
      </c>
    </row>
    <row r="85" spans="1:14" ht="14.85" customHeight="1" thickBot="1" x14ac:dyDescent="0.3">
      <c r="A85" s="9">
        <v>2111080</v>
      </c>
      <c r="B85" s="11" t="s">
        <v>88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8">
        <f>SUM(Table1342345[[#This Row],[اعتبار استانی]:[Column6]])</f>
        <v>0</v>
      </c>
    </row>
    <row r="86" spans="1:14" ht="14.85" customHeight="1" thickBot="1" x14ac:dyDescent="0.3">
      <c r="A86" s="9">
        <v>2111081</v>
      </c>
      <c r="B86" s="11" t="s">
        <v>89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8">
        <f>SUM(Table1342345[[#This Row],[اعتبار استانی]:[Column6]])</f>
        <v>0</v>
      </c>
    </row>
    <row r="87" spans="1:14" ht="14.85" customHeight="1" thickBot="1" x14ac:dyDescent="0.3">
      <c r="A87" s="9">
        <v>2111082</v>
      </c>
      <c r="B87" s="11" t="s">
        <v>90</v>
      </c>
      <c r="C87" s="11">
        <v>1296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8">
        <f>SUM(Table1342345[[#This Row],[اعتبار استانی]:[Column6]])</f>
        <v>1296</v>
      </c>
    </row>
    <row r="88" spans="1:14" ht="14.85" customHeight="1" thickBot="1" x14ac:dyDescent="0.3">
      <c r="A88" s="9">
        <v>2111083</v>
      </c>
      <c r="B88" s="11" t="s">
        <v>91</v>
      </c>
      <c r="C88" s="11">
        <v>16500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8">
        <f>SUM(Table1342345[[#This Row],[اعتبار استانی]:[Column6]])</f>
        <v>16500</v>
      </c>
    </row>
    <row r="89" spans="1:14" ht="14.85" customHeight="1" thickBot="1" x14ac:dyDescent="0.3">
      <c r="A89" s="9">
        <v>2111084</v>
      </c>
      <c r="B89" s="11" t="s">
        <v>92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8">
        <f>SUM(Table1342345[[#This Row],[اعتبار استانی]:[Column6]])</f>
        <v>0</v>
      </c>
    </row>
    <row r="90" spans="1:14" ht="14.85" customHeight="1" thickBot="1" x14ac:dyDescent="0.3">
      <c r="A90" s="9">
        <v>2111085</v>
      </c>
      <c r="B90" s="11" t="s">
        <v>93</v>
      </c>
      <c r="C90" s="11">
        <v>14736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8">
        <f>SUM(Table1342345[[#This Row],[اعتبار استانی]:[Column6]])</f>
        <v>14736</v>
      </c>
    </row>
    <row r="91" spans="1:14" ht="14.85" customHeight="1" thickBot="1" x14ac:dyDescent="0.3">
      <c r="A91" s="9">
        <v>2111086</v>
      </c>
      <c r="B91" s="11" t="s">
        <v>94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8">
        <f>SUM(Table1342345[[#This Row],[اعتبار استانی]:[Column6]])</f>
        <v>0</v>
      </c>
    </row>
    <row r="92" spans="1:14" ht="14.85" customHeight="1" thickBot="1" x14ac:dyDescent="0.3">
      <c r="A92" s="9">
        <v>2111087</v>
      </c>
      <c r="B92" s="11" t="s">
        <v>95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8">
        <f>SUM(Table1342345[[#This Row],[اعتبار استانی]:[Column6]])</f>
        <v>0</v>
      </c>
    </row>
    <row r="93" spans="1:14" ht="14.85" customHeight="1" thickBot="1" x14ac:dyDescent="0.3">
      <c r="A93" s="9">
        <v>2111088</v>
      </c>
      <c r="B93" s="11" t="s">
        <v>96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8">
        <f>SUM(Table1342345[[#This Row],[اعتبار استانی]:[Column6]])</f>
        <v>0</v>
      </c>
    </row>
    <row r="94" spans="1:14" ht="14.85" customHeight="1" thickBot="1" x14ac:dyDescent="0.3">
      <c r="A94" s="9">
        <v>2111089</v>
      </c>
      <c r="B94" s="11" t="s">
        <v>97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8">
        <f>SUM(Table1342345[[#This Row],[اعتبار استانی]:[Column6]])</f>
        <v>0</v>
      </c>
    </row>
    <row r="95" spans="1:14" ht="14.85" customHeight="1" thickBot="1" x14ac:dyDescent="0.3">
      <c r="A95" s="9">
        <v>2111090</v>
      </c>
      <c r="B95" s="11" t="s">
        <v>98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8">
        <f>SUM(Table1342345[[#This Row],[اعتبار استانی]:[Column6]])</f>
        <v>0</v>
      </c>
    </row>
    <row r="96" spans="1:14" ht="14.85" customHeight="1" thickBot="1" x14ac:dyDescent="0.3">
      <c r="A96" s="9">
        <v>2111091</v>
      </c>
      <c r="B96" s="11" t="s">
        <v>99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8">
        <f>SUM(Table1342345[[#This Row],[اعتبار استانی]:[Column6]])</f>
        <v>0</v>
      </c>
    </row>
    <row r="97" spans="1:14" ht="14.85" customHeight="1" thickBot="1" x14ac:dyDescent="0.3">
      <c r="A97" s="9">
        <v>2111092</v>
      </c>
      <c r="B97" s="11" t="s">
        <v>100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8">
        <f>SUM(Table1342345[[#This Row],[اعتبار استانی]:[Column6]])</f>
        <v>0</v>
      </c>
    </row>
    <row r="98" spans="1:14" ht="14.85" customHeight="1" thickBot="1" x14ac:dyDescent="0.3">
      <c r="A98" s="9">
        <v>2111093</v>
      </c>
      <c r="B98" s="11" t="s">
        <v>101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8">
        <f>SUM(Table1342345[[#This Row],[اعتبار استانی]:[Column6]])</f>
        <v>0</v>
      </c>
    </row>
    <row r="99" spans="1:14" ht="14.85" customHeight="1" thickBot="1" x14ac:dyDescent="0.3">
      <c r="A99" s="9">
        <v>2111094</v>
      </c>
      <c r="B99" s="11" t="s">
        <v>102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8">
        <f>SUM(Table1342345[[#This Row],[اعتبار استانی]:[Column6]])</f>
        <v>0</v>
      </c>
    </row>
    <row r="100" spans="1:14" ht="14.85" customHeight="1" thickBot="1" x14ac:dyDescent="0.3">
      <c r="A100" s="9">
        <v>2111999</v>
      </c>
      <c r="B100" s="11" t="s">
        <v>103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8">
        <f>SUM(Table1342345[[#This Row],[اعتبار استانی]:[Column6]])</f>
        <v>0</v>
      </c>
    </row>
    <row r="101" spans="1:14" ht="14.85" customHeight="1" thickBot="1" x14ac:dyDescent="0.3">
      <c r="A101" s="15"/>
      <c r="B101" s="19" t="s">
        <v>104</v>
      </c>
      <c r="C101" s="17">
        <f>SUM(C102:C112)</f>
        <v>0</v>
      </c>
      <c r="D101" s="17">
        <f t="shared" ref="D101:N101" si="4">SUM(D102:D112)</f>
        <v>0</v>
      </c>
      <c r="E101" s="17">
        <f t="shared" si="4"/>
        <v>0</v>
      </c>
      <c r="F101" s="17">
        <f t="shared" si="4"/>
        <v>0</v>
      </c>
      <c r="G101" s="17">
        <f t="shared" si="4"/>
        <v>0</v>
      </c>
      <c r="H101" s="17">
        <f t="shared" si="4"/>
        <v>0</v>
      </c>
      <c r="I101" s="17">
        <f t="shared" si="4"/>
        <v>0</v>
      </c>
      <c r="J101" s="17">
        <f t="shared" si="4"/>
        <v>0</v>
      </c>
      <c r="K101" s="17">
        <f t="shared" si="4"/>
        <v>0</v>
      </c>
      <c r="L101" s="17">
        <f t="shared" si="4"/>
        <v>0</v>
      </c>
      <c r="M101" s="17">
        <f t="shared" si="4"/>
        <v>0</v>
      </c>
      <c r="N101" s="17">
        <f t="shared" si="4"/>
        <v>0</v>
      </c>
    </row>
    <row r="102" spans="1:14" ht="14.85" customHeight="1" thickBot="1" x14ac:dyDescent="0.3">
      <c r="A102" s="9">
        <v>2112001</v>
      </c>
      <c r="B102" s="11" t="s">
        <v>105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8">
        <f>SUM(Table1342345[[#This Row],[اعتبار استانی]:[Column6]])</f>
        <v>0</v>
      </c>
    </row>
    <row r="103" spans="1:14" ht="14.85" customHeight="1" thickBot="1" x14ac:dyDescent="0.3">
      <c r="A103" s="9">
        <v>2112002</v>
      </c>
      <c r="B103" s="11" t="s">
        <v>106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8">
        <f>SUM(Table1342345[[#This Row],[اعتبار استانی]:[Column6]])</f>
        <v>0</v>
      </c>
    </row>
    <row r="104" spans="1:14" ht="14.85" customHeight="1" thickBot="1" x14ac:dyDescent="0.3">
      <c r="A104" s="9">
        <v>2112003</v>
      </c>
      <c r="B104" s="11" t="s">
        <v>107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8">
        <f>SUM(Table1342345[[#This Row],[اعتبار استانی]:[Column6]])</f>
        <v>0</v>
      </c>
    </row>
    <row r="105" spans="1:14" ht="14.85" customHeight="1" thickBot="1" x14ac:dyDescent="0.3">
      <c r="A105" s="9">
        <v>2112004</v>
      </c>
      <c r="B105" s="11" t="s">
        <v>108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8">
        <f>SUM(Table1342345[[#This Row],[اعتبار استانی]:[Column6]])</f>
        <v>0</v>
      </c>
    </row>
    <row r="106" spans="1:14" ht="14.85" customHeight="1" thickBot="1" x14ac:dyDescent="0.3">
      <c r="A106" s="9">
        <v>2112005</v>
      </c>
      <c r="B106" s="11" t="s">
        <v>109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8">
        <f>SUM(Table1342345[[#This Row],[اعتبار استانی]:[Column6]])</f>
        <v>0</v>
      </c>
    </row>
    <row r="107" spans="1:14" ht="14.85" customHeight="1" thickBot="1" x14ac:dyDescent="0.3">
      <c r="A107" s="9">
        <v>2112006</v>
      </c>
      <c r="B107" s="11" t="s">
        <v>110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8">
        <f>SUM(Table1342345[[#This Row],[اعتبار استانی]:[Column6]])</f>
        <v>0</v>
      </c>
    </row>
    <row r="108" spans="1:14" ht="14.85" customHeight="1" thickBot="1" x14ac:dyDescent="0.3">
      <c r="A108" s="9">
        <v>2112007</v>
      </c>
      <c r="B108" s="11" t="s">
        <v>111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8">
        <f>SUM(Table1342345[[#This Row],[اعتبار استانی]:[Column6]])</f>
        <v>0</v>
      </c>
    </row>
    <row r="109" spans="1:14" ht="14.85" customHeight="1" thickBot="1" x14ac:dyDescent="0.3">
      <c r="A109" s="9">
        <v>2112008</v>
      </c>
      <c r="B109" s="11" t="s">
        <v>112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8">
        <f>SUM(Table1342345[[#This Row],[اعتبار استانی]:[Column6]])</f>
        <v>0</v>
      </c>
    </row>
    <row r="110" spans="1:14" ht="14.85" customHeight="1" thickBot="1" x14ac:dyDescent="0.3">
      <c r="A110" s="9">
        <v>2112009</v>
      </c>
      <c r="B110" s="11" t="s">
        <v>113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8">
        <f>SUM(Table1342345[[#This Row],[اعتبار استانی]:[Column6]])</f>
        <v>0</v>
      </c>
    </row>
    <row r="111" spans="1:14" ht="14.85" customHeight="1" thickBot="1" x14ac:dyDescent="0.3">
      <c r="A111" s="9">
        <v>2112010</v>
      </c>
      <c r="B111" s="11" t="s">
        <v>114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8">
        <f>SUM(Table1342345[[#This Row],[اعتبار استانی]:[Column6]])</f>
        <v>0</v>
      </c>
    </row>
    <row r="112" spans="1:14" ht="14.85" customHeight="1" thickBot="1" x14ac:dyDescent="0.3">
      <c r="A112" s="9">
        <v>2112011</v>
      </c>
      <c r="B112" s="11" t="s">
        <v>115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8">
        <f>SUM(Table1342345[[#This Row],[اعتبار استانی]:[Column6]])</f>
        <v>0</v>
      </c>
    </row>
    <row r="113" spans="1:14" ht="14.85" customHeight="1" thickBot="1" x14ac:dyDescent="0.3">
      <c r="A113" s="15"/>
      <c r="B113" s="19" t="s">
        <v>116</v>
      </c>
      <c r="C113" s="17">
        <f>SUM(C114)</f>
        <v>0</v>
      </c>
      <c r="D113" s="17">
        <f t="shared" ref="D113:N113" si="5">SUM(D114)</f>
        <v>0</v>
      </c>
      <c r="E113" s="17">
        <f t="shared" si="5"/>
        <v>0</v>
      </c>
      <c r="F113" s="17">
        <f t="shared" si="5"/>
        <v>0</v>
      </c>
      <c r="G113" s="17">
        <f t="shared" si="5"/>
        <v>0</v>
      </c>
      <c r="H113" s="17">
        <f t="shared" si="5"/>
        <v>0</v>
      </c>
      <c r="I113" s="17">
        <f t="shared" si="5"/>
        <v>0</v>
      </c>
      <c r="J113" s="17">
        <f t="shared" si="5"/>
        <v>0</v>
      </c>
      <c r="K113" s="17">
        <f t="shared" si="5"/>
        <v>0</v>
      </c>
      <c r="L113" s="17">
        <f t="shared" si="5"/>
        <v>0</v>
      </c>
      <c r="M113" s="17">
        <f t="shared" si="5"/>
        <v>0</v>
      </c>
      <c r="N113" s="17">
        <f t="shared" si="5"/>
        <v>0</v>
      </c>
    </row>
    <row r="114" spans="1:14" ht="14.85" customHeight="1" thickBot="1" x14ac:dyDescent="0.3">
      <c r="A114" s="9">
        <v>2113001</v>
      </c>
      <c r="B114" s="11" t="s">
        <v>117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8">
        <f>SUM(Table1342345[[#This Row],[اعتبار استانی]:[Column6]])</f>
        <v>0</v>
      </c>
    </row>
    <row r="115" spans="1:14" ht="14.85" customHeight="1" thickBot="1" x14ac:dyDescent="0.3">
      <c r="A115" s="20"/>
      <c r="B115" s="19" t="s">
        <v>118</v>
      </c>
      <c r="C115" s="17">
        <f>SUM(C117:C127)</f>
        <v>102492</v>
      </c>
      <c r="D115" s="17">
        <f t="shared" ref="D115:N115" si="6">SUM(D117:D127)</f>
        <v>0</v>
      </c>
      <c r="E115" s="17">
        <f t="shared" si="6"/>
        <v>0</v>
      </c>
      <c r="F115" s="17">
        <f t="shared" si="6"/>
        <v>0</v>
      </c>
      <c r="G115" s="17">
        <f t="shared" si="6"/>
        <v>0</v>
      </c>
      <c r="H115" s="17">
        <f t="shared" si="6"/>
        <v>0</v>
      </c>
      <c r="I115" s="17">
        <f t="shared" si="6"/>
        <v>0</v>
      </c>
      <c r="J115" s="17">
        <f t="shared" si="6"/>
        <v>0</v>
      </c>
      <c r="K115" s="17">
        <f t="shared" si="6"/>
        <v>0</v>
      </c>
      <c r="L115" s="17">
        <f t="shared" si="6"/>
        <v>0</v>
      </c>
      <c r="M115" s="17">
        <f t="shared" si="6"/>
        <v>0</v>
      </c>
      <c r="N115" s="17">
        <f t="shared" si="6"/>
        <v>102492</v>
      </c>
    </row>
    <row r="116" spans="1:14" ht="14.85" customHeight="1" thickBot="1" x14ac:dyDescent="0.3">
      <c r="A116" s="20"/>
      <c r="B116" s="19" t="s">
        <v>119</v>
      </c>
      <c r="C116" s="17">
        <f>SUM(C117:C127)</f>
        <v>102492</v>
      </c>
      <c r="D116" s="17">
        <f t="shared" ref="D116:N116" si="7">SUM(D117:D127)</f>
        <v>0</v>
      </c>
      <c r="E116" s="17">
        <f t="shared" si="7"/>
        <v>0</v>
      </c>
      <c r="F116" s="17">
        <f t="shared" si="7"/>
        <v>0</v>
      </c>
      <c r="G116" s="17">
        <f t="shared" si="7"/>
        <v>0</v>
      </c>
      <c r="H116" s="17">
        <f t="shared" si="7"/>
        <v>0</v>
      </c>
      <c r="I116" s="17">
        <f t="shared" si="7"/>
        <v>0</v>
      </c>
      <c r="J116" s="17">
        <f t="shared" si="7"/>
        <v>0</v>
      </c>
      <c r="K116" s="17">
        <f t="shared" si="7"/>
        <v>0</v>
      </c>
      <c r="L116" s="17">
        <f t="shared" si="7"/>
        <v>0</v>
      </c>
      <c r="M116" s="17">
        <f t="shared" si="7"/>
        <v>0</v>
      </c>
      <c r="N116" s="17">
        <f t="shared" si="7"/>
        <v>102492</v>
      </c>
    </row>
    <row r="117" spans="1:14" ht="14.85" customHeight="1" thickBot="1" x14ac:dyDescent="0.3">
      <c r="A117" s="9">
        <v>2121001</v>
      </c>
      <c r="B117" s="11" t="s">
        <v>120</v>
      </c>
      <c r="C117" s="11">
        <v>6964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8">
        <f>SUM(Table1342345[[#This Row],[اعتبار استانی]:[Column6]])</f>
        <v>6964</v>
      </c>
    </row>
    <row r="118" spans="1:14" ht="14.85" customHeight="1" thickBot="1" x14ac:dyDescent="0.3">
      <c r="A118" s="9">
        <v>2121002</v>
      </c>
      <c r="B118" s="11" t="s">
        <v>121</v>
      </c>
      <c r="C118" s="11">
        <v>6000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8">
        <f>SUM(Table1342345[[#This Row],[اعتبار استانی]:[Column6]])</f>
        <v>6000</v>
      </c>
    </row>
    <row r="119" spans="1:14" ht="14.85" customHeight="1" thickBot="1" x14ac:dyDescent="0.3">
      <c r="A119" s="9">
        <v>2121003</v>
      </c>
      <c r="B119" s="11" t="s">
        <v>122</v>
      </c>
      <c r="C119" s="11">
        <v>85932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8">
        <f>SUM(Table1342345[[#This Row],[اعتبار استانی]:[Column6]])</f>
        <v>85932</v>
      </c>
    </row>
    <row r="120" spans="1:14" ht="14.85" customHeight="1" thickBot="1" x14ac:dyDescent="0.3">
      <c r="A120" s="9">
        <v>2121004</v>
      </c>
      <c r="B120" s="11" t="s">
        <v>123</v>
      </c>
      <c r="C120" s="11">
        <v>2564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8">
        <f>SUM(Table1342345[[#This Row],[اعتبار استانی]:[Column6]])</f>
        <v>2564</v>
      </c>
    </row>
    <row r="121" spans="1:14" ht="14.85" customHeight="1" thickBot="1" x14ac:dyDescent="0.3">
      <c r="A121" s="9">
        <v>2121005</v>
      </c>
      <c r="B121" s="11" t="s">
        <v>124</v>
      </c>
      <c r="C121" s="11">
        <v>356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8">
        <f>SUM(Table1342345[[#This Row],[اعتبار استانی]:[Column6]])</f>
        <v>356</v>
      </c>
    </row>
    <row r="122" spans="1:14" ht="14.85" customHeight="1" thickBot="1" x14ac:dyDescent="0.3">
      <c r="A122" s="9">
        <v>2121006</v>
      </c>
      <c r="B122" s="11" t="s">
        <v>125</v>
      </c>
      <c r="C122" s="11">
        <v>676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8">
        <f>SUM(Table1342345[[#This Row],[اعتبار استانی]:[Column6]])</f>
        <v>676</v>
      </c>
    </row>
    <row r="123" spans="1:14" ht="14.85" customHeight="1" thickBot="1" x14ac:dyDescent="0.3">
      <c r="A123" s="9">
        <v>2121007</v>
      </c>
      <c r="B123" s="11" t="s">
        <v>126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8">
        <f>SUM(Table1342345[[#This Row],[اعتبار استانی]:[Column6]])</f>
        <v>0</v>
      </c>
    </row>
    <row r="124" spans="1:14" ht="14.85" customHeight="1" thickBot="1" x14ac:dyDescent="0.3">
      <c r="A124" s="9">
        <v>2121008</v>
      </c>
      <c r="B124" s="11" t="s">
        <v>127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8">
        <f>SUM(Table1342345[[#This Row],[اعتبار استانی]:[Column6]])</f>
        <v>0</v>
      </c>
    </row>
    <row r="125" spans="1:14" ht="14.85" customHeight="1" thickBot="1" x14ac:dyDescent="0.3">
      <c r="A125" s="9">
        <v>2121009</v>
      </c>
      <c r="B125" s="11" t="s">
        <v>128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8">
        <f>SUM(Table1342345[[#This Row],[اعتبار استانی]:[Column6]])</f>
        <v>0</v>
      </c>
    </row>
    <row r="126" spans="1:14" ht="14.85" customHeight="1" thickBot="1" x14ac:dyDescent="0.3">
      <c r="A126" s="9">
        <v>2121010</v>
      </c>
      <c r="B126" s="11" t="s">
        <v>129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8">
        <f>SUM(Table1342345[[#This Row],[اعتبار استانی]:[Column6]])</f>
        <v>0</v>
      </c>
    </row>
    <row r="127" spans="1:14" ht="14.85" customHeight="1" thickBot="1" x14ac:dyDescent="0.3">
      <c r="A127" s="9">
        <v>2121011</v>
      </c>
      <c r="B127" s="11" t="s">
        <v>130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8">
        <f>SUM(Table1342345[[#This Row],[اعتبار استانی]:[Column6]])</f>
        <v>0</v>
      </c>
    </row>
    <row r="128" spans="1:14" ht="14.85" customHeight="1" thickBot="1" x14ac:dyDescent="0.3">
      <c r="A128" s="20"/>
      <c r="B128" s="19" t="s">
        <v>131</v>
      </c>
      <c r="C128" s="17">
        <f>SUM(C129)</f>
        <v>0</v>
      </c>
      <c r="D128" s="17">
        <f t="shared" ref="D128:N128" si="8">SUM(D129)</f>
        <v>0</v>
      </c>
      <c r="E128" s="17">
        <f t="shared" si="8"/>
        <v>0</v>
      </c>
      <c r="F128" s="17">
        <f t="shared" si="8"/>
        <v>0</v>
      </c>
      <c r="G128" s="17">
        <f t="shared" si="8"/>
        <v>0</v>
      </c>
      <c r="H128" s="17">
        <f t="shared" si="8"/>
        <v>0</v>
      </c>
      <c r="I128" s="17">
        <f t="shared" si="8"/>
        <v>0</v>
      </c>
      <c r="J128" s="17">
        <f t="shared" si="8"/>
        <v>0</v>
      </c>
      <c r="K128" s="17">
        <f t="shared" si="8"/>
        <v>0</v>
      </c>
      <c r="L128" s="17">
        <f t="shared" si="8"/>
        <v>0</v>
      </c>
      <c r="M128" s="17">
        <f t="shared" si="8"/>
        <v>0</v>
      </c>
      <c r="N128" s="17">
        <f t="shared" si="8"/>
        <v>0</v>
      </c>
    </row>
    <row r="129" spans="1:14" ht="14.85" customHeight="1" thickBot="1" x14ac:dyDescent="0.3">
      <c r="A129" s="9">
        <v>2122001</v>
      </c>
      <c r="B129" s="11" t="s">
        <v>132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8">
        <f>SUM(Table1342345[[#This Row],[اعتبار استانی]:[Column6]])</f>
        <v>0</v>
      </c>
    </row>
    <row r="130" spans="1:14" ht="14.85" customHeight="1" thickBot="1" x14ac:dyDescent="0.3">
      <c r="A130" s="20"/>
      <c r="B130" s="19" t="s">
        <v>133</v>
      </c>
      <c r="C130" s="17">
        <f>SUM(C131)</f>
        <v>0</v>
      </c>
      <c r="D130" s="17">
        <f t="shared" ref="D130:N130" si="9">SUM(D131)</f>
        <v>0</v>
      </c>
      <c r="E130" s="17">
        <f t="shared" si="9"/>
        <v>0</v>
      </c>
      <c r="F130" s="17">
        <f t="shared" si="9"/>
        <v>0</v>
      </c>
      <c r="G130" s="17">
        <f t="shared" si="9"/>
        <v>0</v>
      </c>
      <c r="H130" s="17">
        <f t="shared" si="9"/>
        <v>0</v>
      </c>
      <c r="I130" s="17">
        <f t="shared" si="9"/>
        <v>0</v>
      </c>
      <c r="J130" s="17">
        <f t="shared" si="9"/>
        <v>0</v>
      </c>
      <c r="K130" s="17">
        <f t="shared" si="9"/>
        <v>0</v>
      </c>
      <c r="L130" s="17">
        <f t="shared" si="9"/>
        <v>0</v>
      </c>
      <c r="M130" s="17">
        <f t="shared" si="9"/>
        <v>0</v>
      </c>
      <c r="N130" s="17">
        <f t="shared" si="9"/>
        <v>0</v>
      </c>
    </row>
    <row r="131" spans="1:14" ht="14.85" customHeight="1" thickBot="1" x14ac:dyDescent="0.3">
      <c r="A131" s="9">
        <v>2123001</v>
      </c>
      <c r="B131" s="11" t="s">
        <v>134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8">
        <f>SUM(Table1342345[[#This Row],[اعتبار استانی]:[Column6]])</f>
        <v>0</v>
      </c>
    </row>
    <row r="132" spans="1:14" ht="14.85" customHeight="1" thickBot="1" x14ac:dyDescent="0.65">
      <c r="A132" s="21">
        <v>20000</v>
      </c>
      <c r="B132" s="22" t="s">
        <v>5</v>
      </c>
      <c r="C132" s="23">
        <f>C133+C140+C182+C193+C200+C207+C218+C224+C235+C243+C254+C259+C283+C295+C301+C312</f>
        <v>130560</v>
      </c>
      <c r="D132" s="23">
        <f t="shared" ref="D132:N132" si="10">D133+D140+D182+D193+D200+D207+D218+D224+D235+D243+D254+D259+D283+D295+D301+D312</f>
        <v>0</v>
      </c>
      <c r="E132" s="23">
        <f t="shared" si="10"/>
        <v>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3">
        <f t="shared" si="10"/>
        <v>0</v>
      </c>
      <c r="J132" s="23">
        <f t="shared" si="10"/>
        <v>0</v>
      </c>
      <c r="K132" s="23">
        <f t="shared" si="10"/>
        <v>0</v>
      </c>
      <c r="L132" s="23">
        <f t="shared" si="10"/>
        <v>0</v>
      </c>
      <c r="M132" s="23">
        <f t="shared" si="10"/>
        <v>0</v>
      </c>
      <c r="N132" s="23">
        <f t="shared" si="10"/>
        <v>130560</v>
      </c>
    </row>
    <row r="133" spans="1:14" ht="14.85" customHeight="1" thickBot="1" x14ac:dyDescent="0.65">
      <c r="A133" s="24"/>
      <c r="B133" s="8" t="s">
        <v>6</v>
      </c>
      <c r="C133" s="25">
        <f>SUM(C134:C139)</f>
        <v>1075</v>
      </c>
      <c r="D133" s="25">
        <f t="shared" ref="D133:N133" si="11">SUM(D134:D139)</f>
        <v>0</v>
      </c>
      <c r="E133" s="25">
        <f t="shared" si="11"/>
        <v>0</v>
      </c>
      <c r="F133" s="25">
        <f t="shared" si="11"/>
        <v>0</v>
      </c>
      <c r="G133" s="25">
        <f t="shared" si="11"/>
        <v>0</v>
      </c>
      <c r="H133" s="25">
        <f t="shared" si="11"/>
        <v>0</v>
      </c>
      <c r="I133" s="25">
        <f t="shared" si="11"/>
        <v>0</v>
      </c>
      <c r="J133" s="25">
        <f t="shared" si="11"/>
        <v>0</v>
      </c>
      <c r="K133" s="25">
        <f t="shared" si="11"/>
        <v>0</v>
      </c>
      <c r="L133" s="25">
        <f t="shared" si="11"/>
        <v>0</v>
      </c>
      <c r="M133" s="25">
        <f t="shared" si="11"/>
        <v>0</v>
      </c>
      <c r="N133" s="25">
        <f t="shared" si="11"/>
        <v>1075</v>
      </c>
    </row>
    <row r="134" spans="1:14" ht="14.85" customHeight="1" thickBot="1" x14ac:dyDescent="0.3">
      <c r="A134" s="9">
        <v>2201001</v>
      </c>
      <c r="B134" s="11" t="s">
        <v>135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8">
        <f>SUM(Table1342345[[#This Row],[اعتبار استانی]:[Column6]])</f>
        <v>0</v>
      </c>
    </row>
    <row r="135" spans="1:14" ht="14.85" customHeight="1" thickBot="1" x14ac:dyDescent="0.3">
      <c r="A135" s="9">
        <v>2201002</v>
      </c>
      <c r="B135" s="11" t="s">
        <v>136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8">
        <f>SUM(Table1342345[[#This Row],[اعتبار استانی]:[Column6]])</f>
        <v>0</v>
      </c>
    </row>
    <row r="136" spans="1:14" ht="14.85" customHeight="1" thickBot="1" x14ac:dyDescent="0.3">
      <c r="A136" s="9">
        <v>2201003</v>
      </c>
      <c r="B136" s="11" t="s">
        <v>137</v>
      </c>
      <c r="C136" s="11">
        <v>1075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8">
        <f>SUM(Table1342345[[#This Row],[اعتبار استانی]:[Column6]])</f>
        <v>1075</v>
      </c>
    </row>
    <row r="137" spans="1:14" ht="14.85" customHeight="1" thickBot="1" x14ac:dyDescent="0.3">
      <c r="A137" s="9">
        <v>2201004</v>
      </c>
      <c r="B137" s="11" t="s">
        <v>138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8">
        <f>SUM(Table1342345[[#This Row],[اعتبار استانی]:[Column6]])</f>
        <v>0</v>
      </c>
    </row>
    <row r="138" spans="1:14" ht="14.85" customHeight="1" thickBot="1" x14ac:dyDescent="0.3">
      <c r="A138" s="9">
        <v>2201005</v>
      </c>
      <c r="B138" s="11" t="s">
        <v>139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8">
        <f>SUM(Table1342345[[#This Row],[اعتبار استانی]:[Column6]])</f>
        <v>0</v>
      </c>
    </row>
    <row r="139" spans="1:14" ht="14.85" customHeight="1" thickBot="1" x14ac:dyDescent="0.3">
      <c r="A139" s="9">
        <v>2201999</v>
      </c>
      <c r="B139" s="11" t="s">
        <v>140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8">
        <f>SUM(Table1342345[[#This Row],[اعتبار استانی]:[Column6]])</f>
        <v>0</v>
      </c>
    </row>
    <row r="140" spans="1:14" ht="14.85" customHeight="1" thickBot="1" x14ac:dyDescent="0.65">
      <c r="A140" s="24"/>
      <c r="B140" s="8" t="s">
        <v>141</v>
      </c>
      <c r="C140" s="25">
        <f>SUM(C141:C181)</f>
        <v>66626</v>
      </c>
      <c r="D140" s="25">
        <f t="shared" ref="D140:N140" si="12">SUM(D141:D181)</f>
        <v>0</v>
      </c>
      <c r="E140" s="25">
        <f t="shared" si="12"/>
        <v>0</v>
      </c>
      <c r="F140" s="25">
        <f t="shared" si="12"/>
        <v>0</v>
      </c>
      <c r="G140" s="25">
        <f t="shared" si="12"/>
        <v>0</v>
      </c>
      <c r="H140" s="25">
        <f t="shared" si="12"/>
        <v>0</v>
      </c>
      <c r="I140" s="25">
        <f t="shared" si="12"/>
        <v>0</v>
      </c>
      <c r="J140" s="25">
        <f t="shared" si="12"/>
        <v>0</v>
      </c>
      <c r="K140" s="25">
        <f t="shared" si="12"/>
        <v>0</v>
      </c>
      <c r="L140" s="25">
        <f t="shared" si="12"/>
        <v>0</v>
      </c>
      <c r="M140" s="25">
        <f t="shared" si="12"/>
        <v>0</v>
      </c>
      <c r="N140" s="25">
        <f t="shared" si="12"/>
        <v>66626</v>
      </c>
    </row>
    <row r="141" spans="1:14" ht="14.85" customHeight="1" thickBot="1" x14ac:dyDescent="0.3">
      <c r="A141" s="9">
        <v>2202001</v>
      </c>
      <c r="B141" s="11" t="s">
        <v>142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8">
        <f>SUM(Table1342345[[#This Row],[اعتبار استانی]:[Column6]])</f>
        <v>0</v>
      </c>
    </row>
    <row r="142" spans="1:14" ht="14.85" customHeight="1" thickBot="1" x14ac:dyDescent="0.3">
      <c r="A142" s="9">
        <v>2202002</v>
      </c>
      <c r="B142" s="11" t="s">
        <v>143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8">
        <f>SUM(Table1342345[[#This Row],[اعتبار استانی]:[Column6]])</f>
        <v>0</v>
      </c>
    </row>
    <row r="143" spans="1:14" ht="14.85" customHeight="1" thickBot="1" x14ac:dyDescent="0.3">
      <c r="A143" s="9">
        <v>2202003</v>
      </c>
      <c r="B143" s="11" t="s">
        <v>144</v>
      </c>
      <c r="C143" s="11">
        <v>2126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8">
        <f>SUM(Table1342345[[#This Row],[اعتبار استانی]:[Column6]])</f>
        <v>2126</v>
      </c>
    </row>
    <row r="144" spans="1:14" ht="14.85" customHeight="1" thickBot="1" x14ac:dyDescent="0.3">
      <c r="A144" s="9">
        <v>2202004</v>
      </c>
      <c r="B144" s="11" t="s">
        <v>145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8">
        <f>SUM(Table1342345[[#This Row],[اعتبار استانی]:[Column6]])</f>
        <v>0</v>
      </c>
    </row>
    <row r="145" spans="1:14" ht="14.85" customHeight="1" thickBot="1" x14ac:dyDescent="0.3">
      <c r="A145" s="9">
        <v>2202005</v>
      </c>
      <c r="B145" s="11" t="s">
        <v>146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8">
        <f>SUM(Table1342345[[#This Row],[اعتبار استانی]:[Column6]])</f>
        <v>0</v>
      </c>
    </row>
    <row r="146" spans="1:14" ht="14.85" customHeight="1" thickBot="1" x14ac:dyDescent="0.3">
      <c r="A146" s="9">
        <v>2202006</v>
      </c>
      <c r="B146" s="11" t="s">
        <v>147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8">
        <f>SUM(Table1342345[[#This Row],[اعتبار استانی]:[Column6]])</f>
        <v>0</v>
      </c>
    </row>
    <row r="147" spans="1:14" ht="14.85" customHeight="1" thickBot="1" x14ac:dyDescent="0.3">
      <c r="A147" s="9">
        <v>2202007</v>
      </c>
      <c r="B147" s="11" t="s">
        <v>148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8">
        <f>SUM(Table1342345[[#This Row],[اعتبار استانی]:[Column6]])</f>
        <v>0</v>
      </c>
    </row>
    <row r="148" spans="1:14" ht="14.85" customHeight="1" thickBot="1" x14ac:dyDescent="0.3">
      <c r="A148" s="9">
        <v>2202008</v>
      </c>
      <c r="B148" s="11" t="s">
        <v>149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8">
        <f>SUM(Table1342345[[#This Row],[اعتبار استانی]:[Column6]])</f>
        <v>0</v>
      </c>
    </row>
    <row r="149" spans="1:14" ht="14.85" customHeight="1" thickBot="1" x14ac:dyDescent="0.3">
      <c r="A149" s="9">
        <v>2202009</v>
      </c>
      <c r="B149" s="11" t="s">
        <v>150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8">
        <f>SUM(Table1342345[[#This Row],[اعتبار استانی]:[Column6]])</f>
        <v>0</v>
      </c>
    </row>
    <row r="150" spans="1:14" ht="14.85" customHeight="1" thickBot="1" x14ac:dyDescent="0.3">
      <c r="A150" s="9">
        <v>2202010</v>
      </c>
      <c r="B150" s="11" t="s">
        <v>151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8">
        <f>SUM(Table1342345[[#This Row],[اعتبار استانی]:[Column6]])</f>
        <v>0</v>
      </c>
    </row>
    <row r="151" spans="1:14" ht="14.85" customHeight="1" thickBot="1" x14ac:dyDescent="0.3">
      <c r="A151" s="9">
        <v>2202011</v>
      </c>
      <c r="B151" s="11" t="s">
        <v>152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8">
        <f>SUM(Table1342345[[#This Row],[اعتبار استانی]:[Column6]])</f>
        <v>0</v>
      </c>
    </row>
    <row r="152" spans="1:14" ht="14.85" customHeight="1" thickBot="1" x14ac:dyDescent="0.3">
      <c r="A152" s="9">
        <v>2202012</v>
      </c>
      <c r="B152" s="11" t="s">
        <v>153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8">
        <f>SUM(Table1342345[[#This Row],[اعتبار استانی]:[Column6]])</f>
        <v>0</v>
      </c>
    </row>
    <row r="153" spans="1:14" ht="14.85" customHeight="1" thickBot="1" x14ac:dyDescent="0.3">
      <c r="A153" s="9">
        <v>2202013</v>
      </c>
      <c r="B153" s="11" t="s">
        <v>154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8">
        <f>SUM(Table1342345[[#This Row],[اعتبار استانی]:[Column6]])</f>
        <v>0</v>
      </c>
    </row>
    <row r="154" spans="1:14" ht="14.85" customHeight="1" thickBot="1" x14ac:dyDescent="0.3">
      <c r="A154" s="9">
        <v>2202014</v>
      </c>
      <c r="B154" s="11" t="s">
        <v>155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8">
        <f>SUM(Table1342345[[#This Row],[اعتبار استانی]:[Column6]])</f>
        <v>0</v>
      </c>
    </row>
    <row r="155" spans="1:14" ht="14.85" customHeight="1" thickBot="1" x14ac:dyDescent="0.3">
      <c r="A155" s="9">
        <v>2202015</v>
      </c>
      <c r="B155" s="11" t="s">
        <v>156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8">
        <f>SUM(Table1342345[[#This Row],[اعتبار استانی]:[Column6]])</f>
        <v>0</v>
      </c>
    </row>
    <row r="156" spans="1:14" ht="14.85" customHeight="1" thickBot="1" x14ac:dyDescent="0.3">
      <c r="A156" s="9">
        <v>2202016</v>
      </c>
      <c r="B156" s="11" t="s">
        <v>157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8">
        <f>SUM(Table1342345[[#This Row],[اعتبار استانی]:[Column6]])</f>
        <v>0</v>
      </c>
    </row>
    <row r="157" spans="1:14" ht="14.85" customHeight="1" thickBot="1" x14ac:dyDescent="0.3">
      <c r="A157" s="9">
        <v>2202017</v>
      </c>
      <c r="B157" s="11" t="s">
        <v>158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8">
        <f>SUM(Table1342345[[#This Row],[اعتبار استانی]:[Column6]])</f>
        <v>0</v>
      </c>
    </row>
    <row r="158" spans="1:14" ht="14.85" customHeight="1" thickBot="1" x14ac:dyDescent="0.3">
      <c r="A158" s="9">
        <v>2202018</v>
      </c>
      <c r="B158" s="11" t="s">
        <v>159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8">
        <f>SUM(Table1342345[[#This Row],[اعتبار استانی]:[Column6]])</f>
        <v>0</v>
      </c>
    </row>
    <row r="159" spans="1:14" ht="14.85" customHeight="1" thickBot="1" x14ac:dyDescent="0.3">
      <c r="A159" s="9">
        <v>2202019</v>
      </c>
      <c r="B159" s="11" t="s">
        <v>160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8">
        <f>SUM(Table1342345[[#This Row],[اعتبار استانی]:[Column6]])</f>
        <v>0</v>
      </c>
    </row>
    <row r="160" spans="1:14" ht="14.85" customHeight="1" thickBot="1" x14ac:dyDescent="0.3">
      <c r="A160" s="9">
        <v>2202020</v>
      </c>
      <c r="B160" s="11" t="s">
        <v>161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8">
        <f>SUM(Table1342345[[#This Row],[اعتبار استانی]:[Column6]])</f>
        <v>0</v>
      </c>
    </row>
    <row r="161" spans="1:14" ht="14.85" customHeight="1" thickBot="1" x14ac:dyDescent="0.3">
      <c r="A161" s="9">
        <v>2202021</v>
      </c>
      <c r="B161" s="11" t="s">
        <v>162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8">
        <f>SUM(Table1342345[[#This Row],[اعتبار استانی]:[Column6]])</f>
        <v>0</v>
      </c>
    </row>
    <row r="162" spans="1:14" ht="14.85" customHeight="1" thickBot="1" x14ac:dyDescent="0.3">
      <c r="A162" s="9">
        <v>2202022</v>
      </c>
      <c r="B162" s="11" t="s">
        <v>163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8">
        <f>SUM(Table1342345[[#This Row],[اعتبار استانی]:[Column6]])</f>
        <v>0</v>
      </c>
    </row>
    <row r="163" spans="1:14" ht="14.85" customHeight="1" thickBot="1" x14ac:dyDescent="0.3">
      <c r="A163" s="9">
        <v>2202023</v>
      </c>
      <c r="B163" s="11" t="s">
        <v>164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8">
        <f>SUM(Table1342345[[#This Row],[اعتبار استانی]:[Column6]])</f>
        <v>0</v>
      </c>
    </row>
    <row r="164" spans="1:14" ht="14.85" customHeight="1" thickBot="1" x14ac:dyDescent="0.3">
      <c r="A164" s="9">
        <v>2202024</v>
      </c>
      <c r="B164" s="11" t="s">
        <v>165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8">
        <f>SUM(Table1342345[[#This Row],[اعتبار استانی]:[Column6]])</f>
        <v>0</v>
      </c>
    </row>
    <row r="165" spans="1:14" ht="14.85" customHeight="1" thickBot="1" x14ac:dyDescent="0.3">
      <c r="A165" s="9">
        <v>2202025</v>
      </c>
      <c r="B165" s="11" t="s">
        <v>166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8">
        <f>SUM(Table1342345[[#This Row],[اعتبار استانی]:[Column6]])</f>
        <v>0</v>
      </c>
    </row>
    <row r="166" spans="1:14" ht="14.85" customHeight="1" thickBot="1" x14ac:dyDescent="0.3">
      <c r="A166" s="9">
        <v>2202026</v>
      </c>
      <c r="B166" s="11" t="s">
        <v>167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8">
        <f>SUM(Table1342345[[#This Row],[اعتبار استانی]:[Column6]])</f>
        <v>0</v>
      </c>
    </row>
    <row r="167" spans="1:14" ht="14.85" customHeight="1" thickBot="1" x14ac:dyDescent="0.3">
      <c r="A167" s="9">
        <v>2202027</v>
      </c>
      <c r="B167" s="11" t="s">
        <v>168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8">
        <f>SUM(Table1342345[[#This Row],[اعتبار استانی]:[Column6]])</f>
        <v>0</v>
      </c>
    </row>
    <row r="168" spans="1:14" ht="14.85" customHeight="1" thickBot="1" x14ac:dyDescent="0.3">
      <c r="A168" s="9">
        <v>2202028</v>
      </c>
      <c r="B168" s="11" t="s">
        <v>169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8">
        <f>SUM(Table1342345[[#This Row],[اعتبار استانی]:[Column6]])</f>
        <v>0</v>
      </c>
    </row>
    <row r="169" spans="1:14" ht="14.85" customHeight="1" thickBot="1" x14ac:dyDescent="0.3">
      <c r="A169" s="9">
        <v>2202029</v>
      </c>
      <c r="B169" s="11" t="s">
        <v>170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8">
        <f>SUM(Table1342345[[#This Row],[اعتبار استانی]:[Column6]])</f>
        <v>0</v>
      </c>
    </row>
    <row r="170" spans="1:14" ht="14.85" customHeight="1" thickBot="1" x14ac:dyDescent="0.3">
      <c r="A170" s="9">
        <v>2202030</v>
      </c>
      <c r="B170" s="11" t="s">
        <v>171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8">
        <f>SUM(Table1342345[[#This Row],[اعتبار استانی]:[Column6]])</f>
        <v>0</v>
      </c>
    </row>
    <row r="171" spans="1:14" ht="14.85" customHeight="1" thickBot="1" x14ac:dyDescent="0.3">
      <c r="A171" s="9">
        <v>2202031</v>
      </c>
      <c r="B171" s="11" t="s">
        <v>172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8">
        <f>SUM(Table1342345[[#This Row],[اعتبار استانی]:[Column6]])</f>
        <v>0</v>
      </c>
    </row>
    <row r="172" spans="1:14" ht="14.85" customHeight="1" thickBot="1" x14ac:dyDescent="0.3">
      <c r="A172" s="9">
        <v>2202032</v>
      </c>
      <c r="B172" s="11" t="s">
        <v>173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8">
        <f>SUM(Table1342345[[#This Row],[اعتبار استانی]:[Column6]])</f>
        <v>0</v>
      </c>
    </row>
    <row r="173" spans="1:14" ht="14.85" customHeight="1" thickBot="1" x14ac:dyDescent="0.3">
      <c r="A173" s="9">
        <v>2202033</v>
      </c>
      <c r="B173" s="11" t="s">
        <v>174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8">
        <f>SUM(Table1342345[[#This Row],[اعتبار استانی]:[Column6]])</f>
        <v>0</v>
      </c>
    </row>
    <row r="174" spans="1:14" ht="14.85" customHeight="1" thickBot="1" x14ac:dyDescent="0.3">
      <c r="A174" s="9">
        <v>2202034</v>
      </c>
      <c r="B174" s="11" t="s">
        <v>175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8">
        <f>SUM(Table1342345[[#This Row],[اعتبار استانی]:[Column6]])</f>
        <v>0</v>
      </c>
    </row>
    <row r="175" spans="1:14" ht="14.85" customHeight="1" thickBot="1" x14ac:dyDescent="0.3">
      <c r="A175" s="9">
        <v>2202035</v>
      </c>
      <c r="B175" s="11" t="s">
        <v>176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8">
        <f>SUM(Table1342345[[#This Row],[اعتبار استانی]:[Column6]])</f>
        <v>0</v>
      </c>
    </row>
    <row r="176" spans="1:14" ht="14.85" customHeight="1" thickBot="1" x14ac:dyDescent="0.3">
      <c r="A176" s="9">
        <v>2202036</v>
      </c>
      <c r="B176" s="11" t="s">
        <v>177</v>
      </c>
      <c r="C176" s="11">
        <v>4500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8">
        <f>SUM(Table1342345[[#This Row],[اعتبار استانی]:[Column6]])</f>
        <v>4500</v>
      </c>
    </row>
    <row r="177" spans="1:14" ht="14.85" customHeight="1" thickBot="1" x14ac:dyDescent="0.3">
      <c r="A177" s="9">
        <v>2202037</v>
      </c>
      <c r="B177" s="11" t="s">
        <v>178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8">
        <f>SUM(Table1342345[[#This Row],[اعتبار استانی]:[Column6]])</f>
        <v>0</v>
      </c>
    </row>
    <row r="178" spans="1:14" ht="14.85" customHeight="1" thickBot="1" x14ac:dyDescent="0.3">
      <c r="A178" s="9">
        <v>2202038</v>
      </c>
      <c r="B178" s="11" t="s">
        <v>179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8">
        <f>SUM(Table1342345[[#This Row],[اعتبار استانی]:[Column6]])</f>
        <v>0</v>
      </c>
    </row>
    <row r="179" spans="1:14" ht="14.85" customHeight="1" thickBot="1" x14ac:dyDescent="0.3">
      <c r="A179" s="9">
        <v>2202039</v>
      </c>
      <c r="B179" s="11" t="s">
        <v>180</v>
      </c>
      <c r="C179" s="11">
        <v>15000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8">
        <f>SUM(Table1342345[[#This Row],[اعتبار استانی]:[Column6]])</f>
        <v>15000</v>
      </c>
    </row>
    <row r="180" spans="1:14" ht="14.85" customHeight="1" thickBot="1" x14ac:dyDescent="0.3">
      <c r="A180" s="9">
        <v>2202040</v>
      </c>
      <c r="B180" s="11" t="s">
        <v>181</v>
      </c>
      <c r="C180" s="11">
        <v>45000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8">
        <f>SUM(Table1342345[[#This Row],[اعتبار استانی]:[Column6]])</f>
        <v>45000</v>
      </c>
    </row>
    <row r="181" spans="1:14" ht="14.85" customHeight="1" thickBot="1" x14ac:dyDescent="0.3">
      <c r="A181" s="9">
        <v>2202999</v>
      </c>
      <c r="B181" s="11" t="s">
        <v>182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8">
        <f>SUM(Table1342345[[#This Row],[اعتبار استانی]:[Column6]])</f>
        <v>0</v>
      </c>
    </row>
    <row r="182" spans="1:14" ht="14.85" customHeight="1" thickBot="1" x14ac:dyDescent="0.65">
      <c r="A182" s="24"/>
      <c r="B182" s="8" t="s">
        <v>183</v>
      </c>
      <c r="C182" s="25">
        <f>SUM(C183:C192)</f>
        <v>7750</v>
      </c>
      <c r="D182" s="25">
        <f t="shared" ref="D182:N182" si="13">SUM(D183:D192)</f>
        <v>0</v>
      </c>
      <c r="E182" s="25">
        <f t="shared" si="13"/>
        <v>0</v>
      </c>
      <c r="F182" s="25">
        <f t="shared" si="13"/>
        <v>0</v>
      </c>
      <c r="G182" s="25">
        <f t="shared" si="13"/>
        <v>0</v>
      </c>
      <c r="H182" s="25">
        <f t="shared" si="13"/>
        <v>0</v>
      </c>
      <c r="I182" s="25">
        <f t="shared" si="13"/>
        <v>0</v>
      </c>
      <c r="J182" s="25">
        <f t="shared" si="13"/>
        <v>0</v>
      </c>
      <c r="K182" s="25">
        <f t="shared" si="13"/>
        <v>0</v>
      </c>
      <c r="L182" s="25">
        <f t="shared" si="13"/>
        <v>0</v>
      </c>
      <c r="M182" s="25">
        <f t="shared" si="13"/>
        <v>0</v>
      </c>
      <c r="N182" s="25">
        <f t="shared" si="13"/>
        <v>7750</v>
      </c>
    </row>
    <row r="183" spans="1:14" ht="14.85" customHeight="1" thickBot="1" x14ac:dyDescent="0.3">
      <c r="A183" s="9">
        <v>2203001</v>
      </c>
      <c r="B183" s="11" t="s">
        <v>184</v>
      </c>
      <c r="C183" s="11">
        <v>1500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8">
        <f>SUM(Table1342345[[#This Row],[اعتبار استانی]:[Column6]])</f>
        <v>1500</v>
      </c>
    </row>
    <row r="184" spans="1:14" ht="14.85" customHeight="1" thickBot="1" x14ac:dyDescent="0.3">
      <c r="A184" s="9">
        <v>2203002</v>
      </c>
      <c r="B184" s="11" t="s">
        <v>185</v>
      </c>
      <c r="C184" s="11">
        <v>250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8">
        <f>SUM(Table1342345[[#This Row],[اعتبار استانی]:[Column6]])</f>
        <v>250</v>
      </c>
    </row>
    <row r="185" spans="1:14" ht="14.85" customHeight="1" thickBot="1" x14ac:dyDescent="0.3">
      <c r="A185" s="9">
        <v>2203003</v>
      </c>
      <c r="B185" s="11" t="s">
        <v>186</v>
      </c>
      <c r="C185" s="11">
        <v>1200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8">
        <f>SUM(Table1342345[[#This Row],[اعتبار استانی]:[Column6]])</f>
        <v>1200</v>
      </c>
    </row>
    <row r="186" spans="1:14" ht="14.85" customHeight="1" thickBot="1" x14ac:dyDescent="0.3">
      <c r="A186" s="9">
        <v>2203004</v>
      </c>
      <c r="B186" s="11" t="s">
        <v>187</v>
      </c>
      <c r="C186" s="11">
        <v>4500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8">
        <f>SUM(Table1342345[[#This Row],[اعتبار استانی]:[Column6]])</f>
        <v>4500</v>
      </c>
    </row>
    <row r="187" spans="1:14" ht="14.85" customHeight="1" thickBot="1" x14ac:dyDescent="0.3">
      <c r="A187" s="9">
        <v>2203005</v>
      </c>
      <c r="B187" s="11" t="s">
        <v>188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8">
        <f>SUM(Table1342345[[#This Row],[اعتبار استانی]:[Column6]])</f>
        <v>0</v>
      </c>
    </row>
    <row r="188" spans="1:14" ht="14.85" customHeight="1" thickBot="1" x14ac:dyDescent="0.3">
      <c r="A188" s="9">
        <v>2203006</v>
      </c>
      <c r="B188" s="11" t="s">
        <v>189</v>
      </c>
      <c r="C188" s="11">
        <v>200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8">
        <f>SUM(Table1342345[[#This Row],[اعتبار استانی]:[Column6]])</f>
        <v>200</v>
      </c>
    </row>
    <row r="189" spans="1:14" ht="14.85" customHeight="1" thickBot="1" x14ac:dyDescent="0.3">
      <c r="A189" s="9">
        <v>2203007</v>
      </c>
      <c r="B189" s="11" t="s">
        <v>190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8">
        <f>SUM(Table1342345[[#This Row],[اعتبار استانی]:[Column6]])</f>
        <v>0</v>
      </c>
    </row>
    <row r="190" spans="1:14" ht="14.85" customHeight="1" thickBot="1" x14ac:dyDescent="0.3">
      <c r="A190" s="9">
        <v>2203008</v>
      </c>
      <c r="B190" s="11" t="s">
        <v>191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8">
        <f>SUM(Table1342345[[#This Row],[اعتبار استانی]:[Column6]])</f>
        <v>0</v>
      </c>
    </row>
    <row r="191" spans="1:14" ht="14.85" customHeight="1" thickBot="1" x14ac:dyDescent="0.3">
      <c r="A191" s="9">
        <v>2203009</v>
      </c>
      <c r="B191" s="11" t="s">
        <v>192</v>
      </c>
      <c r="C191" s="11">
        <v>100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8">
        <f>SUM(Table1342345[[#This Row],[اعتبار استانی]:[Column6]])</f>
        <v>100</v>
      </c>
    </row>
    <row r="192" spans="1:14" ht="14.85" customHeight="1" thickBot="1" x14ac:dyDescent="0.3">
      <c r="A192" s="9">
        <v>2203999</v>
      </c>
      <c r="B192" s="11" t="s">
        <v>193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8">
        <f>SUM(Table1342345[[#This Row],[اعتبار استانی]:[Column6]])</f>
        <v>0</v>
      </c>
    </row>
    <row r="193" spans="1:14" ht="14.85" customHeight="1" thickBot="1" x14ac:dyDescent="0.3">
      <c r="A193" s="26"/>
      <c r="B193" s="27" t="s">
        <v>194</v>
      </c>
      <c r="C193" s="25">
        <f>SUM(C194:C199)</f>
        <v>3800</v>
      </c>
      <c r="D193" s="25">
        <f t="shared" ref="D193:N193" si="14">SUM(D194:D199)</f>
        <v>0</v>
      </c>
      <c r="E193" s="25">
        <f t="shared" si="14"/>
        <v>0</v>
      </c>
      <c r="F193" s="25">
        <f t="shared" si="14"/>
        <v>0</v>
      </c>
      <c r="G193" s="25">
        <f t="shared" si="14"/>
        <v>0</v>
      </c>
      <c r="H193" s="25">
        <f t="shared" si="14"/>
        <v>0</v>
      </c>
      <c r="I193" s="25">
        <f t="shared" si="14"/>
        <v>0</v>
      </c>
      <c r="J193" s="25">
        <f t="shared" si="14"/>
        <v>0</v>
      </c>
      <c r="K193" s="25">
        <f t="shared" si="14"/>
        <v>0</v>
      </c>
      <c r="L193" s="25">
        <f t="shared" si="14"/>
        <v>0</v>
      </c>
      <c r="M193" s="25">
        <f t="shared" si="14"/>
        <v>0</v>
      </c>
      <c r="N193" s="25">
        <f t="shared" si="14"/>
        <v>3800</v>
      </c>
    </row>
    <row r="194" spans="1:14" ht="14.85" customHeight="1" thickBot="1" x14ac:dyDescent="0.3">
      <c r="A194" s="9">
        <v>2204001</v>
      </c>
      <c r="B194" s="11" t="s">
        <v>195</v>
      </c>
      <c r="C194" s="11">
        <v>2000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8">
        <f>SUM(Table1342345[[#This Row],[اعتبار استانی]:[Column6]])</f>
        <v>2000</v>
      </c>
    </row>
    <row r="195" spans="1:14" ht="14.85" customHeight="1" thickBot="1" x14ac:dyDescent="0.3">
      <c r="A195" s="9">
        <v>2204002</v>
      </c>
      <c r="B195" s="11" t="s">
        <v>196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8">
        <f>SUM(Table1342345[[#This Row],[اعتبار استانی]:[Column6]])</f>
        <v>0</v>
      </c>
    </row>
    <row r="196" spans="1:14" ht="14.85" customHeight="1" thickBot="1" x14ac:dyDescent="0.3">
      <c r="A196" s="9">
        <v>2204003</v>
      </c>
      <c r="B196" s="11" t="s">
        <v>197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8">
        <f>SUM(Table1342345[[#This Row],[اعتبار استانی]:[Column6]])</f>
        <v>0</v>
      </c>
    </row>
    <row r="197" spans="1:14" ht="14.85" customHeight="1" thickBot="1" x14ac:dyDescent="0.3">
      <c r="A197" s="9">
        <v>2204004</v>
      </c>
      <c r="B197" s="11" t="s">
        <v>198</v>
      </c>
      <c r="C197" s="11">
        <v>1800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8">
        <f>SUM(Table1342345[[#This Row],[اعتبار استانی]:[Column6]])</f>
        <v>1800</v>
      </c>
    </row>
    <row r="198" spans="1:14" ht="14.85" customHeight="1" thickBot="1" x14ac:dyDescent="0.3">
      <c r="A198" s="9">
        <v>2204005</v>
      </c>
      <c r="B198" s="11" t="s">
        <v>199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8">
        <f>SUM(Table1342345[[#This Row],[اعتبار استانی]:[Column6]])</f>
        <v>0</v>
      </c>
    </row>
    <row r="199" spans="1:14" ht="14.85" customHeight="1" thickBot="1" x14ac:dyDescent="0.3">
      <c r="A199" s="9">
        <v>2204999</v>
      </c>
      <c r="B199" s="11" t="s">
        <v>200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8">
        <f>SUM(Table1342345[[#This Row],[اعتبار استانی]:[Column6]])</f>
        <v>0</v>
      </c>
    </row>
    <row r="200" spans="1:14" ht="14.85" customHeight="1" thickBot="1" x14ac:dyDescent="0.3">
      <c r="A200" s="26"/>
      <c r="B200" s="27" t="s">
        <v>201</v>
      </c>
      <c r="C200" s="25">
        <f>SUM(C201:C206)</f>
        <v>8600</v>
      </c>
      <c r="D200" s="25">
        <f t="shared" ref="D200:N200" si="15">SUM(D201:D206)</f>
        <v>0</v>
      </c>
      <c r="E200" s="25">
        <f t="shared" si="15"/>
        <v>0</v>
      </c>
      <c r="F200" s="25">
        <f t="shared" si="15"/>
        <v>0</v>
      </c>
      <c r="G200" s="25">
        <f t="shared" si="15"/>
        <v>0</v>
      </c>
      <c r="H200" s="25">
        <f t="shared" si="15"/>
        <v>0</v>
      </c>
      <c r="I200" s="25">
        <f t="shared" si="15"/>
        <v>0</v>
      </c>
      <c r="J200" s="25">
        <f t="shared" si="15"/>
        <v>0</v>
      </c>
      <c r="K200" s="25">
        <f t="shared" si="15"/>
        <v>0</v>
      </c>
      <c r="L200" s="25">
        <f t="shared" si="15"/>
        <v>0</v>
      </c>
      <c r="M200" s="25">
        <f t="shared" si="15"/>
        <v>0</v>
      </c>
      <c r="N200" s="25">
        <f t="shared" si="15"/>
        <v>8600</v>
      </c>
    </row>
    <row r="201" spans="1:14" ht="14.85" customHeight="1" thickBot="1" x14ac:dyDescent="0.3">
      <c r="A201" s="9">
        <v>2205001</v>
      </c>
      <c r="B201" s="11" t="s">
        <v>202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8">
        <f>SUM(Table1342345[[#This Row],[اعتبار استانی]:[Column6]])</f>
        <v>0</v>
      </c>
    </row>
    <row r="202" spans="1:14" ht="14.85" customHeight="1" thickBot="1" x14ac:dyDescent="0.3">
      <c r="A202" s="9">
        <v>2205002</v>
      </c>
      <c r="B202" s="11" t="s">
        <v>203</v>
      </c>
      <c r="C202" s="11">
        <v>1500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8">
        <f>SUM(Table1342345[[#This Row],[اعتبار استانی]:[Column6]])</f>
        <v>1500</v>
      </c>
    </row>
    <row r="203" spans="1:14" ht="14.85" customHeight="1" thickBot="1" x14ac:dyDescent="0.3">
      <c r="A203" s="9">
        <v>2205003</v>
      </c>
      <c r="B203" s="11" t="s">
        <v>204</v>
      </c>
      <c r="C203" s="11">
        <v>100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8">
        <f>SUM(Table1342345[[#This Row],[اعتبار استانی]:[Column6]])</f>
        <v>100</v>
      </c>
    </row>
    <row r="204" spans="1:14" ht="14.85" customHeight="1" thickBot="1" x14ac:dyDescent="0.3">
      <c r="A204" s="9">
        <v>2205004</v>
      </c>
      <c r="B204" s="11" t="s">
        <v>205</v>
      </c>
      <c r="C204" s="11">
        <v>3500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8">
        <f>SUM(Table1342345[[#This Row],[اعتبار استانی]:[Column6]])</f>
        <v>3500</v>
      </c>
    </row>
    <row r="205" spans="1:14" ht="14.85" customHeight="1" thickBot="1" x14ac:dyDescent="0.3">
      <c r="A205" s="9">
        <v>2205005</v>
      </c>
      <c r="B205" s="11" t="s">
        <v>206</v>
      </c>
      <c r="C205" s="11">
        <v>3500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8">
        <f>SUM(Table1342345[[#This Row],[اعتبار استانی]:[Column6]])</f>
        <v>3500</v>
      </c>
    </row>
    <row r="206" spans="1:14" ht="14.85" customHeight="1" thickBot="1" x14ac:dyDescent="0.3">
      <c r="A206" s="9">
        <v>2205999</v>
      </c>
      <c r="B206" s="11" t="s">
        <v>207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8">
        <f>SUM(Table1342345[[#This Row],[اعتبار استانی]:[Column6]])</f>
        <v>0</v>
      </c>
    </row>
    <row r="207" spans="1:14" ht="14.85" customHeight="1" thickBot="1" x14ac:dyDescent="0.3">
      <c r="A207" s="26"/>
      <c r="B207" s="27" t="s">
        <v>208</v>
      </c>
      <c r="C207" s="25">
        <f>SUM(C208:C217)</f>
        <v>2400</v>
      </c>
      <c r="D207" s="25">
        <f t="shared" ref="D207:N207" si="16">SUM(D208:D217)</f>
        <v>0</v>
      </c>
      <c r="E207" s="25">
        <f t="shared" si="16"/>
        <v>0</v>
      </c>
      <c r="F207" s="25">
        <f t="shared" si="16"/>
        <v>0</v>
      </c>
      <c r="G207" s="25">
        <f t="shared" si="16"/>
        <v>0</v>
      </c>
      <c r="H207" s="25">
        <f t="shared" si="16"/>
        <v>0</v>
      </c>
      <c r="I207" s="25">
        <f t="shared" si="16"/>
        <v>0</v>
      </c>
      <c r="J207" s="25">
        <f t="shared" si="16"/>
        <v>0</v>
      </c>
      <c r="K207" s="25">
        <f t="shared" si="16"/>
        <v>0</v>
      </c>
      <c r="L207" s="25">
        <f t="shared" si="16"/>
        <v>0</v>
      </c>
      <c r="M207" s="25">
        <f t="shared" si="16"/>
        <v>0</v>
      </c>
      <c r="N207" s="25">
        <f t="shared" si="16"/>
        <v>2400</v>
      </c>
    </row>
    <row r="208" spans="1:14" ht="14.85" customHeight="1" thickBot="1" x14ac:dyDescent="0.3">
      <c r="A208" s="9">
        <v>2206001</v>
      </c>
      <c r="B208" s="11" t="s">
        <v>209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8">
        <f>SUM(Table1342345[[#This Row],[اعتبار استانی]:[Column6]])</f>
        <v>0</v>
      </c>
    </row>
    <row r="209" spans="1:14" ht="14.85" customHeight="1" thickBot="1" x14ac:dyDescent="0.3">
      <c r="A209" s="9">
        <v>2206002</v>
      </c>
      <c r="B209" s="11" t="s">
        <v>210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8">
        <f>SUM(Table1342345[[#This Row],[اعتبار استانی]:[Column6]])</f>
        <v>0</v>
      </c>
    </row>
    <row r="210" spans="1:14" ht="14.85" customHeight="1" thickBot="1" x14ac:dyDescent="0.3">
      <c r="A210" s="9">
        <v>2206003</v>
      </c>
      <c r="B210" s="11" t="s">
        <v>211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8">
        <f>SUM(Table1342345[[#This Row],[اعتبار استانی]:[Column6]])</f>
        <v>0</v>
      </c>
    </row>
    <row r="211" spans="1:14" ht="14.85" customHeight="1" thickBot="1" x14ac:dyDescent="0.3">
      <c r="A211" s="9">
        <v>2206004</v>
      </c>
      <c r="B211" s="11" t="s">
        <v>212</v>
      </c>
      <c r="C211" s="11">
        <v>1500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8">
        <f>SUM(Table1342345[[#This Row],[اعتبار استانی]:[Column6]])</f>
        <v>1500</v>
      </c>
    </row>
    <row r="212" spans="1:14" ht="14.85" customHeight="1" thickBot="1" x14ac:dyDescent="0.3">
      <c r="A212" s="9">
        <v>2206005</v>
      </c>
      <c r="B212" s="11" t="s">
        <v>213</v>
      </c>
      <c r="C212" s="11">
        <v>450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8">
        <f>SUM(Table1342345[[#This Row],[اعتبار استانی]:[Column6]])</f>
        <v>450</v>
      </c>
    </row>
    <row r="213" spans="1:14" ht="14.85" customHeight="1" thickBot="1" x14ac:dyDescent="0.3">
      <c r="A213" s="9">
        <v>2206006</v>
      </c>
      <c r="B213" s="11" t="s">
        <v>214</v>
      </c>
      <c r="C213" s="11">
        <v>300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8">
        <f>SUM(Table1342345[[#This Row],[اعتبار استانی]:[Column6]])</f>
        <v>300</v>
      </c>
    </row>
    <row r="214" spans="1:14" ht="14.85" customHeight="1" thickBot="1" x14ac:dyDescent="0.3">
      <c r="A214" s="9">
        <v>2206007</v>
      </c>
      <c r="B214" s="11" t="s">
        <v>215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8">
        <f>SUM(Table1342345[[#This Row],[اعتبار استانی]:[Column6]])</f>
        <v>0</v>
      </c>
    </row>
    <row r="215" spans="1:14" ht="14.85" customHeight="1" thickBot="1" x14ac:dyDescent="0.3">
      <c r="A215" s="9">
        <v>2206008</v>
      </c>
      <c r="B215" s="11" t="s">
        <v>216</v>
      </c>
      <c r="C215" s="11">
        <v>150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8">
        <f>SUM(Table1342345[[#This Row],[اعتبار استانی]:[Column6]])</f>
        <v>150</v>
      </c>
    </row>
    <row r="216" spans="1:14" ht="14.85" customHeight="1" thickBot="1" x14ac:dyDescent="0.3">
      <c r="A216" s="9">
        <v>2206009</v>
      </c>
      <c r="B216" s="11" t="s">
        <v>217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8">
        <f>SUM(Table1342345[[#This Row],[اعتبار استانی]:[Column6]])</f>
        <v>0</v>
      </c>
    </row>
    <row r="217" spans="1:14" ht="14.85" customHeight="1" thickBot="1" x14ac:dyDescent="0.3">
      <c r="A217" s="9">
        <v>2206999</v>
      </c>
      <c r="B217" s="11" t="s">
        <v>218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8">
        <f>SUM(Table1342345[[#This Row],[اعتبار استانی]:[Column6]])</f>
        <v>0</v>
      </c>
    </row>
    <row r="218" spans="1:14" ht="14.85" customHeight="1" thickBot="1" x14ac:dyDescent="0.3">
      <c r="A218" s="26"/>
      <c r="B218" s="27" t="s">
        <v>219</v>
      </c>
      <c r="C218" s="25">
        <f>SUM(C219:C223)</f>
        <v>0</v>
      </c>
      <c r="D218" s="25">
        <f t="shared" ref="D218:N218" si="17">SUM(D219:D223)</f>
        <v>0</v>
      </c>
      <c r="E218" s="25">
        <f t="shared" si="17"/>
        <v>0</v>
      </c>
      <c r="F218" s="25">
        <f t="shared" si="17"/>
        <v>0</v>
      </c>
      <c r="G218" s="25">
        <f t="shared" si="17"/>
        <v>0</v>
      </c>
      <c r="H218" s="25">
        <f t="shared" si="17"/>
        <v>0</v>
      </c>
      <c r="I218" s="25">
        <f t="shared" si="17"/>
        <v>0</v>
      </c>
      <c r="J218" s="25">
        <f t="shared" si="17"/>
        <v>0</v>
      </c>
      <c r="K218" s="25">
        <f t="shared" si="17"/>
        <v>0</v>
      </c>
      <c r="L218" s="25">
        <f t="shared" si="17"/>
        <v>0</v>
      </c>
      <c r="M218" s="25">
        <f t="shared" si="17"/>
        <v>0</v>
      </c>
      <c r="N218" s="25">
        <f t="shared" si="17"/>
        <v>0</v>
      </c>
    </row>
    <row r="219" spans="1:14" ht="14.85" customHeight="1" thickBot="1" x14ac:dyDescent="0.3">
      <c r="A219" s="9">
        <v>2207001</v>
      </c>
      <c r="B219" s="11" t="s">
        <v>220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8">
        <f>SUM(Table1342345[[#This Row],[اعتبار استانی]:[Column6]])</f>
        <v>0</v>
      </c>
    </row>
    <row r="220" spans="1:14" ht="14.85" customHeight="1" thickBot="1" x14ac:dyDescent="0.3">
      <c r="A220" s="9">
        <v>2207002</v>
      </c>
      <c r="B220" s="11" t="s">
        <v>221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8">
        <f>SUM(Table1342345[[#This Row],[اعتبار استانی]:[Column6]])</f>
        <v>0</v>
      </c>
    </row>
    <row r="221" spans="1:14" ht="14.85" customHeight="1" thickBot="1" x14ac:dyDescent="0.3">
      <c r="A221" s="9">
        <v>2207003</v>
      </c>
      <c r="B221" s="11" t="s">
        <v>222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8">
        <f>SUM(Table1342345[[#This Row],[اعتبار استانی]:[Column6]])</f>
        <v>0</v>
      </c>
    </row>
    <row r="222" spans="1:14" ht="14.85" customHeight="1" thickBot="1" x14ac:dyDescent="0.3">
      <c r="A222" s="9">
        <v>2207004</v>
      </c>
      <c r="B222" s="11" t="s">
        <v>223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8">
        <f>SUM(Table1342345[[#This Row],[اعتبار استانی]:[Column6]])</f>
        <v>0</v>
      </c>
    </row>
    <row r="223" spans="1:14" ht="14.85" customHeight="1" thickBot="1" x14ac:dyDescent="0.3">
      <c r="A223" s="9">
        <v>2207999</v>
      </c>
      <c r="B223" s="11" t="s">
        <v>224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8">
        <f>SUM(Table1342345[[#This Row],[اعتبار استانی]:[Column6]])</f>
        <v>0</v>
      </c>
    </row>
    <row r="224" spans="1:14" ht="14.85" customHeight="1" thickBot="1" x14ac:dyDescent="0.3">
      <c r="A224" s="26"/>
      <c r="B224" s="27" t="s">
        <v>225</v>
      </c>
      <c r="C224" s="25">
        <f>SUM(C225:C234)</f>
        <v>6500</v>
      </c>
      <c r="D224" s="25">
        <f t="shared" ref="D224:N224" si="18">SUM(D225:D234)</f>
        <v>0</v>
      </c>
      <c r="E224" s="25">
        <f t="shared" si="18"/>
        <v>0</v>
      </c>
      <c r="F224" s="25">
        <f t="shared" si="18"/>
        <v>0</v>
      </c>
      <c r="G224" s="25">
        <f t="shared" si="18"/>
        <v>0</v>
      </c>
      <c r="H224" s="25">
        <f t="shared" si="18"/>
        <v>0</v>
      </c>
      <c r="I224" s="25">
        <f t="shared" si="18"/>
        <v>0</v>
      </c>
      <c r="J224" s="25">
        <f t="shared" si="18"/>
        <v>0</v>
      </c>
      <c r="K224" s="25">
        <f t="shared" si="18"/>
        <v>0</v>
      </c>
      <c r="L224" s="25">
        <f t="shared" si="18"/>
        <v>0</v>
      </c>
      <c r="M224" s="25">
        <f t="shared" si="18"/>
        <v>0</v>
      </c>
      <c r="N224" s="25">
        <f t="shared" si="18"/>
        <v>6500</v>
      </c>
    </row>
    <row r="225" spans="1:14" ht="14.85" customHeight="1" thickBot="1" x14ac:dyDescent="0.3">
      <c r="A225" s="9">
        <v>2208001</v>
      </c>
      <c r="B225" s="11" t="s">
        <v>226</v>
      </c>
      <c r="C225" s="11">
        <v>2000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8">
        <f>SUM(Table1342345[[#This Row],[اعتبار استانی]:[Column6]])</f>
        <v>2000</v>
      </c>
    </row>
    <row r="226" spans="1:14" ht="14.85" customHeight="1" thickBot="1" x14ac:dyDescent="0.3">
      <c r="A226" s="9">
        <v>2208002</v>
      </c>
      <c r="B226" s="11" t="s">
        <v>227</v>
      </c>
      <c r="C226" s="11">
        <v>4500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8">
        <f>SUM(Table1342345[[#This Row],[اعتبار استانی]:[Column6]])</f>
        <v>4500</v>
      </c>
    </row>
    <row r="227" spans="1:14" ht="14.85" customHeight="1" thickBot="1" x14ac:dyDescent="0.3">
      <c r="A227" s="9">
        <v>2208003</v>
      </c>
      <c r="B227" s="11" t="s">
        <v>228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8">
        <f>SUM(Table1342345[[#This Row],[اعتبار استانی]:[Column6]])</f>
        <v>0</v>
      </c>
    </row>
    <row r="228" spans="1:14" ht="14.85" customHeight="1" thickBot="1" x14ac:dyDescent="0.3">
      <c r="A228" s="9">
        <v>2208004</v>
      </c>
      <c r="B228" s="11" t="s">
        <v>229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8">
        <f>SUM(Table1342345[[#This Row],[اعتبار استانی]:[Column6]])</f>
        <v>0</v>
      </c>
    </row>
    <row r="229" spans="1:14" ht="14.85" customHeight="1" thickBot="1" x14ac:dyDescent="0.3">
      <c r="A229" s="9">
        <v>2208005</v>
      </c>
      <c r="B229" s="11" t="s">
        <v>230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8">
        <f>SUM(Table1342345[[#This Row],[اعتبار استانی]:[Column6]])</f>
        <v>0</v>
      </c>
    </row>
    <row r="230" spans="1:14" ht="14.85" customHeight="1" thickBot="1" x14ac:dyDescent="0.3">
      <c r="A230" s="9">
        <v>2208006</v>
      </c>
      <c r="B230" s="11" t="s">
        <v>231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8">
        <f>SUM(Table1342345[[#This Row],[اعتبار استانی]:[Column6]])</f>
        <v>0</v>
      </c>
    </row>
    <row r="231" spans="1:14" ht="14.85" customHeight="1" thickBot="1" x14ac:dyDescent="0.3">
      <c r="A231" s="9">
        <v>2208007</v>
      </c>
      <c r="B231" s="11" t="s">
        <v>232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8">
        <f>SUM(Table1342345[[#This Row],[اعتبار استانی]:[Column6]])</f>
        <v>0</v>
      </c>
    </row>
    <row r="232" spans="1:14" ht="14.85" customHeight="1" thickBot="1" x14ac:dyDescent="0.3">
      <c r="A232" s="9">
        <v>2208008</v>
      </c>
      <c r="B232" s="11" t="s">
        <v>233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8">
        <f>SUM(Table1342345[[#This Row],[اعتبار استانی]:[Column6]])</f>
        <v>0</v>
      </c>
    </row>
    <row r="233" spans="1:14" ht="14.85" customHeight="1" thickBot="1" x14ac:dyDescent="0.3">
      <c r="A233" s="9">
        <v>2208009</v>
      </c>
      <c r="B233" s="11" t="s">
        <v>234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8">
        <f>SUM(Table1342345[[#This Row],[اعتبار استانی]:[Column6]])</f>
        <v>0</v>
      </c>
    </row>
    <row r="234" spans="1:14" ht="14.85" customHeight="1" thickBot="1" x14ac:dyDescent="0.3">
      <c r="A234" s="9">
        <v>2208999</v>
      </c>
      <c r="B234" s="11" t="s">
        <v>235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8">
        <f>SUM(Table1342345[[#This Row],[اعتبار استانی]:[Column6]])</f>
        <v>0</v>
      </c>
    </row>
    <row r="235" spans="1:14" ht="14.85" customHeight="1" thickBot="1" x14ac:dyDescent="0.3">
      <c r="A235" s="26"/>
      <c r="B235" s="27" t="s">
        <v>236</v>
      </c>
      <c r="C235" s="25">
        <f>SUM(C236:C242)</f>
        <v>400</v>
      </c>
      <c r="D235" s="25">
        <f t="shared" ref="D235:N235" si="19">SUM(D236:D242)</f>
        <v>0</v>
      </c>
      <c r="E235" s="25">
        <f t="shared" si="19"/>
        <v>0</v>
      </c>
      <c r="F235" s="25">
        <f t="shared" si="19"/>
        <v>0</v>
      </c>
      <c r="G235" s="25">
        <f t="shared" si="19"/>
        <v>0</v>
      </c>
      <c r="H235" s="25">
        <f t="shared" si="19"/>
        <v>0</v>
      </c>
      <c r="I235" s="25">
        <f t="shared" si="19"/>
        <v>0</v>
      </c>
      <c r="J235" s="25">
        <f t="shared" si="19"/>
        <v>0</v>
      </c>
      <c r="K235" s="25">
        <f t="shared" si="19"/>
        <v>0</v>
      </c>
      <c r="L235" s="25">
        <f t="shared" si="19"/>
        <v>0</v>
      </c>
      <c r="M235" s="25">
        <f t="shared" si="19"/>
        <v>0</v>
      </c>
      <c r="N235" s="25">
        <f t="shared" si="19"/>
        <v>400</v>
      </c>
    </row>
    <row r="236" spans="1:14" ht="14.85" customHeight="1" thickBot="1" x14ac:dyDescent="0.3">
      <c r="A236" s="9">
        <v>2209001</v>
      </c>
      <c r="B236" s="11" t="s">
        <v>237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8">
        <f>SUM(Table1342345[[#This Row],[اعتبار استانی]:[Column6]])</f>
        <v>0</v>
      </c>
    </row>
    <row r="237" spans="1:14" ht="14.85" customHeight="1" thickBot="1" x14ac:dyDescent="0.3">
      <c r="A237" s="9">
        <v>2209002</v>
      </c>
      <c r="B237" s="11" t="s">
        <v>238</v>
      </c>
      <c r="C237" s="11">
        <v>300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8">
        <f>SUM(Table1342345[[#This Row],[اعتبار استانی]:[Column6]])</f>
        <v>300</v>
      </c>
    </row>
    <row r="238" spans="1:14" ht="14.85" customHeight="1" thickBot="1" x14ac:dyDescent="0.3">
      <c r="A238" s="9">
        <v>2209003</v>
      </c>
      <c r="B238" s="11" t="s">
        <v>239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8">
        <f>SUM(Table1342345[[#This Row],[اعتبار استانی]:[Column6]])</f>
        <v>0</v>
      </c>
    </row>
    <row r="239" spans="1:14" ht="14.85" customHeight="1" thickBot="1" x14ac:dyDescent="0.3">
      <c r="A239" s="9">
        <v>2209004</v>
      </c>
      <c r="B239" s="11" t="s">
        <v>240</v>
      </c>
      <c r="C239" s="11">
        <v>100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8">
        <f>SUM(Table1342345[[#This Row],[اعتبار استانی]:[Column6]])</f>
        <v>100</v>
      </c>
    </row>
    <row r="240" spans="1:14" ht="14.85" customHeight="1" thickBot="1" x14ac:dyDescent="0.3">
      <c r="A240" s="9">
        <v>2209005</v>
      </c>
      <c r="B240" s="11" t="s">
        <v>241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8">
        <f>SUM(Table1342345[[#This Row],[اعتبار استانی]:[Column6]])</f>
        <v>0</v>
      </c>
    </row>
    <row r="241" spans="1:14" ht="14.85" customHeight="1" thickBot="1" x14ac:dyDescent="0.3">
      <c r="A241" s="9">
        <v>2209006</v>
      </c>
      <c r="B241" s="11" t="s">
        <v>242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8">
        <f>SUM(Table1342345[[#This Row],[اعتبار استانی]:[Column6]])</f>
        <v>0</v>
      </c>
    </row>
    <row r="242" spans="1:14" ht="14.85" customHeight="1" thickBot="1" x14ac:dyDescent="0.3">
      <c r="A242" s="9">
        <v>2209999</v>
      </c>
      <c r="B242" s="11" t="s">
        <v>243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8">
        <f>SUM(Table1342345[[#This Row],[اعتبار استانی]:[Column6]])</f>
        <v>0</v>
      </c>
    </row>
    <row r="243" spans="1:14" ht="14.85" customHeight="1" thickBot="1" x14ac:dyDescent="0.3">
      <c r="A243" s="26"/>
      <c r="B243" s="27" t="s">
        <v>244</v>
      </c>
      <c r="C243" s="25">
        <f>SUM(C244:C253)</f>
        <v>0</v>
      </c>
      <c r="D243" s="25">
        <f t="shared" ref="D243:N243" si="20">SUM(D244:D253)</f>
        <v>0</v>
      </c>
      <c r="E243" s="25">
        <f t="shared" si="20"/>
        <v>0</v>
      </c>
      <c r="F243" s="25">
        <f t="shared" si="20"/>
        <v>0</v>
      </c>
      <c r="G243" s="25">
        <f t="shared" si="20"/>
        <v>0</v>
      </c>
      <c r="H243" s="25">
        <f t="shared" si="20"/>
        <v>0</v>
      </c>
      <c r="I243" s="25">
        <f t="shared" si="20"/>
        <v>0</v>
      </c>
      <c r="J243" s="25">
        <f t="shared" si="20"/>
        <v>0</v>
      </c>
      <c r="K243" s="25">
        <f t="shared" si="20"/>
        <v>0</v>
      </c>
      <c r="L243" s="25">
        <f t="shared" si="20"/>
        <v>0</v>
      </c>
      <c r="M243" s="25">
        <f t="shared" si="20"/>
        <v>0</v>
      </c>
      <c r="N243" s="25">
        <f t="shared" si="20"/>
        <v>0</v>
      </c>
    </row>
    <row r="244" spans="1:14" ht="14.85" customHeight="1" thickBot="1" x14ac:dyDescent="0.3">
      <c r="A244" s="9">
        <v>2211001</v>
      </c>
      <c r="B244" s="11" t="s">
        <v>245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8">
        <f>SUM(Table1342345[[#This Row],[اعتبار استانی]:[Column6]])</f>
        <v>0</v>
      </c>
    </row>
    <row r="245" spans="1:14" ht="14.85" customHeight="1" thickBot="1" x14ac:dyDescent="0.3">
      <c r="A245" s="9">
        <v>2211002</v>
      </c>
      <c r="B245" s="11" t="s">
        <v>246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8">
        <f>SUM(Table1342345[[#This Row],[اعتبار استانی]:[Column6]])</f>
        <v>0</v>
      </c>
    </row>
    <row r="246" spans="1:14" ht="14.85" customHeight="1" thickBot="1" x14ac:dyDescent="0.3">
      <c r="A246" s="9">
        <v>2211003</v>
      </c>
      <c r="B246" s="11" t="s">
        <v>247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8">
        <f>SUM(Table1342345[[#This Row],[اعتبار استانی]:[Column6]])</f>
        <v>0</v>
      </c>
    </row>
    <row r="247" spans="1:14" ht="14.85" customHeight="1" thickBot="1" x14ac:dyDescent="0.3">
      <c r="A247" s="9">
        <v>2211004</v>
      </c>
      <c r="B247" s="11" t="s">
        <v>248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8">
        <f>SUM(Table1342345[[#This Row],[اعتبار استانی]:[Column6]])</f>
        <v>0</v>
      </c>
    </row>
    <row r="248" spans="1:14" ht="14.85" customHeight="1" thickBot="1" x14ac:dyDescent="0.3">
      <c r="A248" s="9">
        <v>2211005</v>
      </c>
      <c r="B248" s="11" t="s">
        <v>249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8">
        <f>SUM(Table1342345[[#This Row],[اعتبار استانی]:[Column6]])</f>
        <v>0</v>
      </c>
    </row>
    <row r="249" spans="1:14" ht="14.85" customHeight="1" thickBot="1" x14ac:dyDescent="0.3">
      <c r="A249" s="9">
        <v>2211006</v>
      </c>
      <c r="B249" s="11" t="s">
        <v>250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8">
        <f>SUM(Table1342345[[#This Row],[اعتبار استانی]:[Column6]])</f>
        <v>0</v>
      </c>
    </row>
    <row r="250" spans="1:14" ht="14.85" customHeight="1" thickBot="1" x14ac:dyDescent="0.3">
      <c r="A250" s="9">
        <v>2211007</v>
      </c>
      <c r="B250" s="11" t="s">
        <v>251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8">
        <f>SUM(Table1342345[[#This Row],[اعتبار استانی]:[Column6]])</f>
        <v>0</v>
      </c>
    </row>
    <row r="251" spans="1:14" ht="14.85" customHeight="1" thickBot="1" x14ac:dyDescent="0.3">
      <c r="A251" s="9">
        <v>2211008</v>
      </c>
      <c r="B251" s="11" t="s">
        <v>252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8">
        <f>SUM(Table1342345[[#This Row],[اعتبار استانی]:[Column6]])</f>
        <v>0</v>
      </c>
    </row>
    <row r="252" spans="1:14" ht="14.85" customHeight="1" thickBot="1" x14ac:dyDescent="0.3">
      <c r="A252" s="9">
        <v>2211009</v>
      </c>
      <c r="B252" s="11" t="s">
        <v>253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8">
        <f>SUM(Table1342345[[#This Row],[اعتبار استانی]:[Column6]])</f>
        <v>0</v>
      </c>
    </row>
    <row r="253" spans="1:14" ht="14.85" customHeight="1" thickBot="1" x14ac:dyDescent="0.3">
      <c r="A253" s="9">
        <v>2211999</v>
      </c>
      <c r="B253" s="11" t="s">
        <v>254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8">
        <f>SUM(Table1342345[[#This Row],[اعتبار استانی]:[Column6]])</f>
        <v>0</v>
      </c>
    </row>
    <row r="254" spans="1:14" ht="14.85" customHeight="1" thickBot="1" x14ac:dyDescent="0.3">
      <c r="A254" s="26"/>
      <c r="B254" s="27" t="s">
        <v>255</v>
      </c>
      <c r="C254" s="25">
        <f>SUM(C255:C258)</f>
        <v>10800</v>
      </c>
      <c r="D254" s="25">
        <f t="shared" ref="D254:N254" si="21">SUM(D255:D258)</f>
        <v>0</v>
      </c>
      <c r="E254" s="25">
        <f t="shared" si="21"/>
        <v>0</v>
      </c>
      <c r="F254" s="25">
        <f t="shared" si="21"/>
        <v>0</v>
      </c>
      <c r="G254" s="25">
        <f t="shared" si="21"/>
        <v>0</v>
      </c>
      <c r="H254" s="25">
        <f t="shared" si="21"/>
        <v>0</v>
      </c>
      <c r="I254" s="25">
        <f t="shared" si="21"/>
        <v>0</v>
      </c>
      <c r="J254" s="25">
        <f t="shared" si="21"/>
        <v>0</v>
      </c>
      <c r="K254" s="25">
        <f t="shared" si="21"/>
        <v>0</v>
      </c>
      <c r="L254" s="25">
        <f t="shared" si="21"/>
        <v>0</v>
      </c>
      <c r="M254" s="25">
        <f t="shared" si="21"/>
        <v>0</v>
      </c>
      <c r="N254" s="25">
        <f t="shared" si="21"/>
        <v>10800</v>
      </c>
    </row>
    <row r="255" spans="1:14" ht="14.85" customHeight="1" thickBot="1" x14ac:dyDescent="0.3">
      <c r="A255" s="9">
        <v>2212001</v>
      </c>
      <c r="B255" s="11" t="s">
        <v>256</v>
      </c>
      <c r="C255" s="11">
        <v>2500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8">
        <f>SUM(Table1342345[[#This Row],[اعتبار استانی]:[Column6]])</f>
        <v>2500</v>
      </c>
    </row>
    <row r="256" spans="1:14" ht="14.85" customHeight="1" thickBot="1" x14ac:dyDescent="0.3">
      <c r="A256" s="9">
        <v>2212002</v>
      </c>
      <c r="B256" s="11" t="s">
        <v>257</v>
      </c>
      <c r="C256" s="11">
        <v>800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8">
        <f>SUM(Table1342345[[#This Row],[اعتبار استانی]:[Column6]])</f>
        <v>800</v>
      </c>
    </row>
    <row r="257" spans="1:14" ht="14.85" customHeight="1" thickBot="1" x14ac:dyDescent="0.3">
      <c r="A257" s="9">
        <v>2212003</v>
      </c>
      <c r="B257" s="11" t="s">
        <v>258</v>
      </c>
      <c r="C257" s="11">
        <v>7500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8">
        <f>SUM(Table1342345[[#This Row],[اعتبار استانی]:[Column6]])</f>
        <v>7500</v>
      </c>
    </row>
    <row r="258" spans="1:14" ht="14.85" customHeight="1" thickBot="1" x14ac:dyDescent="0.3">
      <c r="A258" s="9">
        <v>2212999</v>
      </c>
      <c r="B258" s="11" t="s">
        <v>259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8">
        <f>SUM(Table1342345[[#This Row],[اعتبار استانی]:[Column6]])</f>
        <v>0</v>
      </c>
    </row>
    <row r="259" spans="1:14" ht="14.85" customHeight="1" thickBot="1" x14ac:dyDescent="0.3">
      <c r="A259" s="26"/>
      <c r="B259" s="27" t="s">
        <v>260</v>
      </c>
      <c r="C259" s="25">
        <f>SUM(C260:C282)</f>
        <v>19583</v>
      </c>
      <c r="D259" s="25">
        <f t="shared" ref="D259:N259" si="22">SUM(D260:D282)</f>
        <v>0</v>
      </c>
      <c r="E259" s="25">
        <f t="shared" si="22"/>
        <v>0</v>
      </c>
      <c r="F259" s="25">
        <f t="shared" si="22"/>
        <v>0</v>
      </c>
      <c r="G259" s="25">
        <f t="shared" si="22"/>
        <v>0</v>
      </c>
      <c r="H259" s="25">
        <f t="shared" si="22"/>
        <v>0</v>
      </c>
      <c r="I259" s="25">
        <f t="shared" si="22"/>
        <v>0</v>
      </c>
      <c r="J259" s="25">
        <f t="shared" si="22"/>
        <v>0</v>
      </c>
      <c r="K259" s="25">
        <f t="shared" si="22"/>
        <v>0</v>
      </c>
      <c r="L259" s="25">
        <f t="shared" si="22"/>
        <v>0</v>
      </c>
      <c r="M259" s="25">
        <f t="shared" si="22"/>
        <v>0</v>
      </c>
      <c r="N259" s="25">
        <f t="shared" si="22"/>
        <v>19583</v>
      </c>
    </row>
    <row r="260" spans="1:14" ht="14.85" customHeight="1" thickBot="1" x14ac:dyDescent="0.3">
      <c r="A260" s="9">
        <v>2213001</v>
      </c>
      <c r="B260" s="11" t="s">
        <v>261</v>
      </c>
      <c r="C260" s="11">
        <v>6410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8">
        <f>SUM(Table1342345[[#This Row],[اعتبار استانی]:[Column6]])</f>
        <v>6410</v>
      </c>
    </row>
    <row r="261" spans="1:14" ht="14.85" customHeight="1" thickBot="1" x14ac:dyDescent="0.3">
      <c r="A261" s="9">
        <v>2213002</v>
      </c>
      <c r="B261" s="11" t="s">
        <v>262</v>
      </c>
      <c r="C261" s="11">
        <v>1000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8">
        <f>SUM(Table1342345[[#This Row],[اعتبار استانی]:[Column6]])</f>
        <v>1000</v>
      </c>
    </row>
    <row r="262" spans="1:14" ht="14.85" customHeight="1" thickBot="1" x14ac:dyDescent="0.3">
      <c r="A262" s="9">
        <v>2213003</v>
      </c>
      <c r="B262" s="11" t="s">
        <v>263</v>
      </c>
      <c r="C262" s="11">
        <v>1000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8">
        <f>SUM(Table1342345[[#This Row],[اعتبار استانی]:[Column6]])</f>
        <v>1000</v>
      </c>
    </row>
    <row r="263" spans="1:14" ht="14.85" customHeight="1" thickBot="1" x14ac:dyDescent="0.3">
      <c r="A263" s="9">
        <v>2213004</v>
      </c>
      <c r="B263" s="11" t="s">
        <v>264</v>
      </c>
      <c r="C263" s="11">
        <v>1500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8">
        <f>SUM(Table1342345[[#This Row],[اعتبار استانی]:[Column6]])</f>
        <v>1500</v>
      </c>
    </row>
    <row r="264" spans="1:14" ht="14.85" customHeight="1" thickBot="1" x14ac:dyDescent="0.3">
      <c r="A264" s="9">
        <v>2213005</v>
      </c>
      <c r="B264" s="11" t="s">
        <v>265</v>
      </c>
      <c r="C264" s="11">
        <v>1500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8">
        <f>SUM(Table1342345[[#This Row],[اعتبار استانی]:[Column6]])</f>
        <v>1500</v>
      </c>
    </row>
    <row r="265" spans="1:14" ht="14.85" customHeight="1" thickBot="1" x14ac:dyDescent="0.3">
      <c r="A265" s="9">
        <v>2213006</v>
      </c>
      <c r="B265" s="11" t="s">
        <v>266</v>
      </c>
      <c r="C265" s="11">
        <v>1673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8">
        <f>SUM(Table1342345[[#This Row],[اعتبار استانی]:[Column6]])</f>
        <v>1673</v>
      </c>
    </row>
    <row r="266" spans="1:14" ht="14.85" customHeight="1" thickBot="1" x14ac:dyDescent="0.3">
      <c r="A266" s="9">
        <v>2213007</v>
      </c>
      <c r="B266" s="11" t="s">
        <v>267</v>
      </c>
      <c r="C266" s="11">
        <v>2500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8">
        <f>SUM(Table1342345[[#This Row],[اعتبار استانی]:[Column6]])</f>
        <v>2500</v>
      </c>
    </row>
    <row r="267" spans="1:14" ht="14.85" customHeight="1" thickBot="1" x14ac:dyDescent="0.3">
      <c r="A267" s="9">
        <v>2213008</v>
      </c>
      <c r="B267" s="11" t="s">
        <v>268</v>
      </c>
      <c r="C267" s="11">
        <v>2000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8">
        <f>SUM(Table1342345[[#This Row],[اعتبار استانی]:[Column6]])</f>
        <v>2000</v>
      </c>
    </row>
    <row r="268" spans="1:14" ht="14.85" customHeight="1" thickBot="1" x14ac:dyDescent="0.3">
      <c r="A268" s="9">
        <v>2213009</v>
      </c>
      <c r="B268" s="11" t="s">
        <v>269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8">
        <f>SUM(Table1342345[[#This Row],[اعتبار استانی]:[Column6]])</f>
        <v>0</v>
      </c>
    </row>
    <row r="269" spans="1:14" ht="14.85" customHeight="1" thickBot="1" x14ac:dyDescent="0.3">
      <c r="A269" s="9">
        <v>2213010</v>
      </c>
      <c r="B269" s="11" t="s">
        <v>270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8">
        <f>SUM(Table1342345[[#This Row],[اعتبار استانی]:[Column6]])</f>
        <v>0</v>
      </c>
    </row>
    <row r="270" spans="1:14" ht="14.85" customHeight="1" thickBot="1" x14ac:dyDescent="0.3">
      <c r="A270" s="9">
        <v>2213011</v>
      </c>
      <c r="B270" s="11" t="s">
        <v>271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8">
        <f>SUM(Table1342345[[#This Row],[اعتبار استانی]:[Column6]])</f>
        <v>0</v>
      </c>
    </row>
    <row r="271" spans="1:14" ht="14.85" customHeight="1" thickBot="1" x14ac:dyDescent="0.3">
      <c r="A271" s="9">
        <v>2213012</v>
      </c>
      <c r="B271" s="11" t="s">
        <v>272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8">
        <f>SUM(Table1342345[[#This Row],[اعتبار استانی]:[Column6]])</f>
        <v>0</v>
      </c>
    </row>
    <row r="272" spans="1:14" ht="14.85" customHeight="1" thickBot="1" x14ac:dyDescent="0.3">
      <c r="A272" s="9">
        <v>2213013</v>
      </c>
      <c r="B272" s="11" t="s">
        <v>273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8">
        <f>SUM(Table1342345[[#This Row],[اعتبار استانی]:[Column6]])</f>
        <v>0</v>
      </c>
    </row>
    <row r="273" spans="1:14" ht="14.85" customHeight="1" thickBot="1" x14ac:dyDescent="0.3">
      <c r="A273" s="9">
        <v>2213014</v>
      </c>
      <c r="B273" s="11" t="s">
        <v>274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8">
        <f>SUM(Table1342345[[#This Row],[اعتبار استانی]:[Column6]])</f>
        <v>0</v>
      </c>
    </row>
    <row r="274" spans="1:14" ht="14.85" customHeight="1" thickBot="1" x14ac:dyDescent="0.3">
      <c r="A274" s="9">
        <v>2213015</v>
      </c>
      <c r="B274" s="11" t="s">
        <v>275</v>
      </c>
      <c r="C274" s="11">
        <v>2000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8">
        <f>SUM(Table1342345[[#This Row],[اعتبار استانی]:[Column6]])</f>
        <v>2000</v>
      </c>
    </row>
    <row r="275" spans="1:14" ht="14.85" customHeight="1" thickBot="1" x14ac:dyDescent="0.3">
      <c r="A275" s="9">
        <v>2213016</v>
      </c>
      <c r="B275" s="11" t="s">
        <v>276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8">
        <f>SUM(Table1342345[[#This Row],[اعتبار استانی]:[Column6]])</f>
        <v>0</v>
      </c>
    </row>
    <row r="276" spans="1:14" ht="14.85" customHeight="1" thickBot="1" x14ac:dyDescent="0.3">
      <c r="A276" s="9">
        <v>2213017</v>
      </c>
      <c r="B276" s="11" t="s">
        <v>277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8">
        <f>SUM(Table1342345[[#This Row],[اعتبار استانی]:[Column6]])</f>
        <v>0</v>
      </c>
    </row>
    <row r="277" spans="1:14" ht="14.85" customHeight="1" thickBot="1" x14ac:dyDescent="0.3">
      <c r="A277" s="9">
        <v>2213018</v>
      </c>
      <c r="B277" s="11" t="s">
        <v>278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8">
        <f>SUM(Table1342345[[#This Row],[اعتبار استانی]:[Column6]])</f>
        <v>0</v>
      </c>
    </row>
    <row r="278" spans="1:14" ht="14.85" customHeight="1" thickBot="1" x14ac:dyDescent="0.3">
      <c r="A278" s="9">
        <v>2213019</v>
      </c>
      <c r="B278" s="11" t="s">
        <v>279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8">
        <f>SUM(Table1342345[[#This Row],[اعتبار استانی]:[Column6]])</f>
        <v>0</v>
      </c>
    </row>
    <row r="279" spans="1:14" ht="14.85" customHeight="1" thickBot="1" x14ac:dyDescent="0.3">
      <c r="A279" s="9">
        <v>2213020</v>
      </c>
      <c r="B279" s="11" t="s">
        <v>280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8">
        <f>SUM(Table1342345[[#This Row],[اعتبار استانی]:[Column6]])</f>
        <v>0</v>
      </c>
    </row>
    <row r="280" spans="1:14" ht="14.85" customHeight="1" thickBot="1" x14ac:dyDescent="0.3">
      <c r="A280" s="9">
        <v>2213021</v>
      </c>
      <c r="B280" s="11" t="s">
        <v>281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8">
        <f>SUM(Table1342345[[#This Row],[اعتبار استانی]:[Column6]])</f>
        <v>0</v>
      </c>
    </row>
    <row r="281" spans="1:14" ht="14.85" customHeight="1" thickBot="1" x14ac:dyDescent="0.3">
      <c r="A281" s="9">
        <v>2213022</v>
      </c>
      <c r="B281" s="11" t="s">
        <v>282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8">
        <f>SUM(Table1342345[[#This Row],[اعتبار استانی]:[Column6]])</f>
        <v>0</v>
      </c>
    </row>
    <row r="282" spans="1:14" ht="14.85" customHeight="1" thickBot="1" x14ac:dyDescent="0.3">
      <c r="A282" s="9">
        <v>2213999</v>
      </c>
      <c r="B282" s="11" t="s">
        <v>283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8">
        <f>SUM(Table1342345[[#This Row],[اعتبار استانی]:[Column6]])</f>
        <v>0</v>
      </c>
    </row>
    <row r="283" spans="1:14" ht="14.85" customHeight="1" thickBot="1" x14ac:dyDescent="0.3">
      <c r="A283" s="26"/>
      <c r="B283" s="27" t="s">
        <v>284</v>
      </c>
      <c r="C283" s="25">
        <f>SUM(C284:C294)</f>
        <v>2126</v>
      </c>
      <c r="D283" s="25">
        <f t="shared" ref="D283:N283" si="23">SUM(D284:D294)</f>
        <v>0</v>
      </c>
      <c r="E283" s="25">
        <f t="shared" si="23"/>
        <v>0</v>
      </c>
      <c r="F283" s="25">
        <f t="shared" si="23"/>
        <v>0</v>
      </c>
      <c r="G283" s="25">
        <f t="shared" si="23"/>
        <v>0</v>
      </c>
      <c r="H283" s="25">
        <f t="shared" si="23"/>
        <v>0</v>
      </c>
      <c r="I283" s="25">
        <f t="shared" si="23"/>
        <v>0</v>
      </c>
      <c r="J283" s="25">
        <f t="shared" si="23"/>
        <v>0</v>
      </c>
      <c r="K283" s="25">
        <f t="shared" si="23"/>
        <v>0</v>
      </c>
      <c r="L283" s="25">
        <f t="shared" si="23"/>
        <v>0</v>
      </c>
      <c r="M283" s="25">
        <f t="shared" si="23"/>
        <v>0</v>
      </c>
      <c r="N283" s="25">
        <f t="shared" si="23"/>
        <v>2126</v>
      </c>
    </row>
    <row r="284" spans="1:14" ht="14.85" customHeight="1" thickBot="1" x14ac:dyDescent="0.3">
      <c r="A284" s="9">
        <v>2214001</v>
      </c>
      <c r="B284" s="11" t="s">
        <v>285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8">
        <f>SUM(Table1342345[[#This Row],[اعتبار استانی]:[Column6]])</f>
        <v>0</v>
      </c>
    </row>
    <row r="285" spans="1:14" ht="14.85" customHeight="1" thickBot="1" x14ac:dyDescent="0.3">
      <c r="A285" s="9">
        <v>2214002</v>
      </c>
      <c r="B285" s="11" t="s">
        <v>286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8">
        <f>SUM(Table1342345[[#This Row],[اعتبار استانی]:[Column6]])</f>
        <v>0</v>
      </c>
    </row>
    <row r="286" spans="1:14" ht="14.85" customHeight="1" thickBot="1" x14ac:dyDescent="0.3">
      <c r="A286" s="9">
        <v>2214003</v>
      </c>
      <c r="B286" s="11" t="s">
        <v>287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8">
        <f>SUM(Table1342345[[#This Row],[اعتبار استانی]:[Column6]])</f>
        <v>0</v>
      </c>
    </row>
    <row r="287" spans="1:14" ht="14.85" customHeight="1" thickBot="1" x14ac:dyDescent="0.3">
      <c r="A287" s="9">
        <v>2214004</v>
      </c>
      <c r="B287" s="11" t="s">
        <v>288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8">
        <f>SUM(Table1342345[[#This Row],[اعتبار استانی]:[Column6]])</f>
        <v>0</v>
      </c>
    </row>
    <row r="288" spans="1:14" ht="14.85" customHeight="1" thickBot="1" x14ac:dyDescent="0.3">
      <c r="A288" s="9">
        <v>2214005</v>
      </c>
      <c r="B288" s="11" t="s">
        <v>289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8">
        <f>SUM(Table1342345[[#This Row],[اعتبار استانی]:[Column6]])</f>
        <v>0</v>
      </c>
    </row>
    <row r="289" spans="1:14" ht="14.85" customHeight="1" thickBot="1" x14ac:dyDescent="0.3">
      <c r="A289" s="9">
        <v>2214006</v>
      </c>
      <c r="B289" s="11" t="s">
        <v>290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8">
        <f>SUM(Table1342345[[#This Row],[اعتبار استانی]:[Column6]])</f>
        <v>0</v>
      </c>
    </row>
    <row r="290" spans="1:14" ht="14.85" customHeight="1" thickBot="1" x14ac:dyDescent="0.3">
      <c r="A290" s="9">
        <v>2214007</v>
      </c>
      <c r="B290" s="11" t="s">
        <v>291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8">
        <f>SUM(Table1342345[[#This Row],[اعتبار استانی]:[Column6]])</f>
        <v>0</v>
      </c>
    </row>
    <row r="291" spans="1:14" ht="14.85" customHeight="1" thickBot="1" x14ac:dyDescent="0.3">
      <c r="A291" s="9">
        <v>2214008</v>
      </c>
      <c r="B291" s="11" t="s">
        <v>292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8">
        <f>SUM(Table1342345[[#This Row],[اعتبار استانی]:[Column6]])</f>
        <v>0</v>
      </c>
    </row>
    <row r="292" spans="1:14" ht="14.85" customHeight="1" thickBot="1" x14ac:dyDescent="0.3">
      <c r="A292" s="9">
        <v>2214009</v>
      </c>
      <c r="B292" s="11" t="s">
        <v>293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8">
        <f>SUM(Table1342345[[#This Row],[اعتبار استانی]:[Column6]])</f>
        <v>0</v>
      </c>
    </row>
    <row r="293" spans="1:14" ht="14.85" customHeight="1" thickBot="1" x14ac:dyDescent="0.3">
      <c r="A293" s="9">
        <v>2214010</v>
      </c>
      <c r="B293" s="11" t="s">
        <v>294</v>
      </c>
      <c r="C293" s="11">
        <v>2126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8">
        <f>SUM(Table1342345[[#This Row],[اعتبار استانی]:[Column6]])</f>
        <v>2126</v>
      </c>
    </row>
    <row r="294" spans="1:14" ht="14.85" customHeight="1" thickBot="1" x14ac:dyDescent="0.3">
      <c r="A294" s="9">
        <v>2214999</v>
      </c>
      <c r="B294" s="11" t="s">
        <v>295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8">
        <f>SUM(Table1342345[[#This Row],[اعتبار استانی]:[Column6]])</f>
        <v>0</v>
      </c>
    </row>
    <row r="295" spans="1:14" ht="14.85" customHeight="1" thickBot="1" x14ac:dyDescent="0.3">
      <c r="A295" s="26"/>
      <c r="B295" s="27" t="s">
        <v>296</v>
      </c>
      <c r="C295" s="25">
        <f>SUM(C296:C300)</f>
        <v>900</v>
      </c>
      <c r="D295" s="25">
        <f t="shared" ref="D295:N295" si="24">SUM(D296:D300)</f>
        <v>0</v>
      </c>
      <c r="E295" s="25">
        <f t="shared" si="24"/>
        <v>0</v>
      </c>
      <c r="F295" s="25">
        <f t="shared" si="24"/>
        <v>0</v>
      </c>
      <c r="G295" s="25">
        <f t="shared" si="24"/>
        <v>0</v>
      </c>
      <c r="H295" s="25">
        <f t="shared" si="24"/>
        <v>0</v>
      </c>
      <c r="I295" s="25">
        <f t="shared" si="24"/>
        <v>0</v>
      </c>
      <c r="J295" s="25">
        <f t="shared" si="24"/>
        <v>0</v>
      </c>
      <c r="K295" s="25">
        <f t="shared" si="24"/>
        <v>0</v>
      </c>
      <c r="L295" s="25">
        <f t="shared" si="24"/>
        <v>0</v>
      </c>
      <c r="M295" s="25">
        <f t="shared" si="24"/>
        <v>0</v>
      </c>
      <c r="N295" s="25">
        <f t="shared" si="24"/>
        <v>900</v>
      </c>
    </row>
    <row r="296" spans="1:14" ht="14.85" customHeight="1" thickBot="1" x14ac:dyDescent="0.3">
      <c r="A296" s="9">
        <v>2215001</v>
      </c>
      <c r="B296" s="11" t="s">
        <v>297</v>
      </c>
      <c r="C296" s="11">
        <v>900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8">
        <f>SUM(Table1342345[[#This Row],[اعتبار استانی]:[Column6]])</f>
        <v>900</v>
      </c>
    </row>
    <row r="297" spans="1:14" ht="14.85" customHeight="1" thickBot="1" x14ac:dyDescent="0.3">
      <c r="A297" s="9">
        <v>2215002</v>
      </c>
      <c r="B297" s="11" t="s">
        <v>298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8">
        <f>SUM(Table1342345[[#This Row],[اعتبار استانی]:[Column6]])</f>
        <v>0</v>
      </c>
    </row>
    <row r="298" spans="1:14" ht="14.85" customHeight="1" thickBot="1" x14ac:dyDescent="0.3">
      <c r="A298" s="9">
        <v>2215003</v>
      </c>
      <c r="B298" s="11" t="s">
        <v>299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8">
        <f>SUM(Table1342345[[#This Row],[اعتبار استانی]:[Column6]])</f>
        <v>0</v>
      </c>
    </row>
    <row r="299" spans="1:14" ht="14.85" customHeight="1" thickBot="1" x14ac:dyDescent="0.3">
      <c r="A299" s="9">
        <v>2215004</v>
      </c>
      <c r="B299" s="11" t="s">
        <v>300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8">
        <f>SUM(Table1342345[[#This Row],[اعتبار استانی]:[Column6]])</f>
        <v>0</v>
      </c>
    </row>
    <row r="300" spans="1:14" ht="14.85" customHeight="1" thickBot="1" x14ac:dyDescent="0.3">
      <c r="A300" s="9">
        <v>2215999</v>
      </c>
      <c r="B300" s="11" t="s">
        <v>301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8">
        <f>SUM(Table1342345[[#This Row],[اعتبار استانی]:[Column6]])</f>
        <v>0</v>
      </c>
    </row>
    <row r="301" spans="1:14" ht="14.85" customHeight="1" thickBot="1" x14ac:dyDescent="0.3">
      <c r="A301" s="26"/>
      <c r="B301" s="27" t="s">
        <v>302</v>
      </c>
      <c r="C301" s="25">
        <f>SUM(C302:C311)</f>
        <v>0</v>
      </c>
      <c r="D301" s="25">
        <f t="shared" ref="D301:N301" si="25">SUM(D302:D311)</f>
        <v>0</v>
      </c>
      <c r="E301" s="25">
        <f t="shared" si="25"/>
        <v>0</v>
      </c>
      <c r="F301" s="25">
        <f t="shared" si="25"/>
        <v>0</v>
      </c>
      <c r="G301" s="25">
        <f t="shared" si="25"/>
        <v>0</v>
      </c>
      <c r="H301" s="25">
        <f t="shared" si="25"/>
        <v>0</v>
      </c>
      <c r="I301" s="25">
        <f t="shared" si="25"/>
        <v>0</v>
      </c>
      <c r="J301" s="25">
        <f t="shared" si="25"/>
        <v>0</v>
      </c>
      <c r="K301" s="25">
        <f t="shared" si="25"/>
        <v>0</v>
      </c>
      <c r="L301" s="25">
        <f t="shared" si="25"/>
        <v>0</v>
      </c>
      <c r="M301" s="25">
        <f t="shared" si="25"/>
        <v>0</v>
      </c>
      <c r="N301" s="25">
        <f t="shared" si="25"/>
        <v>0</v>
      </c>
    </row>
    <row r="302" spans="1:14" ht="14.85" customHeight="1" thickBot="1" x14ac:dyDescent="0.3">
      <c r="A302" s="9">
        <v>2216001</v>
      </c>
      <c r="B302" s="11" t="s">
        <v>303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8">
        <f>SUM(Table1342345[[#This Row],[اعتبار استانی]:[Column6]])</f>
        <v>0</v>
      </c>
    </row>
    <row r="303" spans="1:14" ht="14.85" customHeight="1" thickBot="1" x14ac:dyDescent="0.3">
      <c r="A303" s="9">
        <v>2216002</v>
      </c>
      <c r="B303" s="11" t="s">
        <v>304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8">
        <f>SUM(Table1342345[[#This Row],[اعتبار استانی]:[Column6]])</f>
        <v>0</v>
      </c>
    </row>
    <row r="304" spans="1:14" ht="14.85" customHeight="1" thickBot="1" x14ac:dyDescent="0.3">
      <c r="A304" s="9">
        <v>2216003</v>
      </c>
      <c r="B304" s="11" t="s">
        <v>305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8">
        <f>SUM(Table1342345[[#This Row],[اعتبار استانی]:[Column6]])</f>
        <v>0</v>
      </c>
    </row>
    <row r="305" spans="1:14" ht="14.85" customHeight="1" thickBot="1" x14ac:dyDescent="0.3">
      <c r="A305" s="9">
        <v>2216004</v>
      </c>
      <c r="B305" s="11" t="s">
        <v>306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8">
        <f>SUM(Table1342345[[#This Row],[اعتبار استانی]:[Column6]])</f>
        <v>0</v>
      </c>
    </row>
    <row r="306" spans="1:14" ht="14.85" customHeight="1" thickBot="1" x14ac:dyDescent="0.3">
      <c r="A306" s="9">
        <v>2216005</v>
      </c>
      <c r="B306" s="11" t="s">
        <v>307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8">
        <f>SUM(Table1342345[[#This Row],[اعتبار استانی]:[Column6]])</f>
        <v>0</v>
      </c>
    </row>
    <row r="307" spans="1:14" ht="14.85" customHeight="1" thickBot="1" x14ac:dyDescent="0.3">
      <c r="A307" s="9">
        <v>2216006</v>
      </c>
      <c r="B307" s="11" t="s">
        <v>308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8">
        <f>SUM(Table1342345[[#This Row],[اعتبار استانی]:[Column6]])</f>
        <v>0</v>
      </c>
    </row>
    <row r="308" spans="1:14" ht="14.85" customHeight="1" thickBot="1" x14ac:dyDescent="0.3">
      <c r="A308" s="9">
        <v>2216007</v>
      </c>
      <c r="B308" s="11" t="s">
        <v>309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8">
        <f>SUM(Table1342345[[#This Row],[اعتبار استانی]:[Column6]])</f>
        <v>0</v>
      </c>
    </row>
    <row r="309" spans="1:14" ht="14.85" customHeight="1" thickBot="1" x14ac:dyDescent="0.3">
      <c r="A309" s="9">
        <v>2216008</v>
      </c>
      <c r="B309" s="11" t="s">
        <v>310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8">
        <f>SUM(Table1342345[[#This Row],[اعتبار استانی]:[Column6]])</f>
        <v>0</v>
      </c>
    </row>
    <row r="310" spans="1:14" ht="14.85" customHeight="1" thickBot="1" x14ac:dyDescent="0.3">
      <c r="A310" s="9">
        <v>2216009</v>
      </c>
      <c r="B310" s="11" t="s">
        <v>311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8">
        <f>SUM(Table1342345[[#This Row],[اعتبار استانی]:[Column6]])</f>
        <v>0</v>
      </c>
    </row>
    <row r="311" spans="1:14" ht="14.85" customHeight="1" thickBot="1" x14ac:dyDescent="0.3">
      <c r="A311" s="9">
        <v>2216999</v>
      </c>
      <c r="B311" s="11" t="s">
        <v>312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8">
        <f>SUM(Table1342345[[#This Row],[اعتبار استانی]:[Column6]])</f>
        <v>0</v>
      </c>
    </row>
    <row r="312" spans="1:14" ht="14.85" customHeight="1" thickBot="1" x14ac:dyDescent="0.3">
      <c r="A312" s="26"/>
      <c r="B312" s="27" t="s">
        <v>313</v>
      </c>
      <c r="C312" s="25">
        <f>SUM(C313)</f>
        <v>0</v>
      </c>
      <c r="D312" s="25">
        <f t="shared" ref="D312:N312" si="26">SUM(D313)</f>
        <v>0</v>
      </c>
      <c r="E312" s="25">
        <f t="shared" si="26"/>
        <v>0</v>
      </c>
      <c r="F312" s="25">
        <f t="shared" si="26"/>
        <v>0</v>
      </c>
      <c r="G312" s="25">
        <f t="shared" si="26"/>
        <v>0</v>
      </c>
      <c r="H312" s="25">
        <f t="shared" si="26"/>
        <v>0</v>
      </c>
      <c r="I312" s="25">
        <f t="shared" si="26"/>
        <v>0</v>
      </c>
      <c r="J312" s="25">
        <f t="shared" si="26"/>
        <v>0</v>
      </c>
      <c r="K312" s="25">
        <f t="shared" si="26"/>
        <v>0</v>
      </c>
      <c r="L312" s="25">
        <f t="shared" si="26"/>
        <v>0</v>
      </c>
      <c r="M312" s="25">
        <f t="shared" si="26"/>
        <v>0</v>
      </c>
      <c r="N312" s="25">
        <f t="shared" si="26"/>
        <v>0</v>
      </c>
    </row>
    <row r="313" spans="1:14" ht="14.85" customHeight="1" thickBot="1" x14ac:dyDescent="0.3">
      <c r="A313" s="9">
        <v>2217001</v>
      </c>
      <c r="B313" s="11" t="s">
        <v>314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8">
        <f>SUM(Table1342345[[#This Row],[اعتبار استانی]:[Column6]])</f>
        <v>0</v>
      </c>
    </row>
    <row r="314" spans="1:14" ht="14.85" customHeight="1" thickBot="1" x14ac:dyDescent="0.3">
      <c r="A314" s="28">
        <v>30000</v>
      </c>
      <c r="B314" s="29" t="s">
        <v>315</v>
      </c>
      <c r="C314" s="30">
        <f>C315+C316+C318+C320+C322+C323+C325+C327+C329</f>
        <v>0</v>
      </c>
      <c r="D314" s="30">
        <f t="shared" ref="D314:N314" si="27">D315+D316+D318+D320+D322+D323+D325+D327+D329</f>
        <v>0</v>
      </c>
      <c r="E314" s="30">
        <f t="shared" si="27"/>
        <v>0</v>
      </c>
      <c r="F314" s="30">
        <f t="shared" si="27"/>
        <v>0</v>
      </c>
      <c r="G314" s="30">
        <f t="shared" si="27"/>
        <v>0</v>
      </c>
      <c r="H314" s="30">
        <f t="shared" si="27"/>
        <v>0</v>
      </c>
      <c r="I314" s="30">
        <f t="shared" si="27"/>
        <v>0</v>
      </c>
      <c r="J314" s="30">
        <f t="shared" si="27"/>
        <v>0</v>
      </c>
      <c r="K314" s="30">
        <f t="shared" si="27"/>
        <v>0</v>
      </c>
      <c r="L314" s="30">
        <f t="shared" si="27"/>
        <v>0</v>
      </c>
      <c r="M314" s="30">
        <f t="shared" si="27"/>
        <v>0</v>
      </c>
      <c r="N314" s="30">
        <f t="shared" si="27"/>
        <v>0</v>
      </c>
    </row>
    <row r="315" spans="1:14" ht="14.85" customHeight="1" thickBot="1" x14ac:dyDescent="0.3">
      <c r="A315" s="31"/>
      <c r="B315" s="32" t="s">
        <v>316</v>
      </c>
      <c r="C315" s="33">
        <f>SUM(C317)</f>
        <v>0</v>
      </c>
      <c r="D315" s="33">
        <f t="shared" ref="D315:N315" si="28">SUM(D317)</f>
        <v>0</v>
      </c>
      <c r="E315" s="33">
        <f t="shared" si="28"/>
        <v>0</v>
      </c>
      <c r="F315" s="33">
        <f t="shared" si="28"/>
        <v>0</v>
      </c>
      <c r="G315" s="33">
        <f t="shared" si="28"/>
        <v>0</v>
      </c>
      <c r="H315" s="33">
        <f t="shared" si="28"/>
        <v>0</v>
      </c>
      <c r="I315" s="33">
        <f t="shared" si="28"/>
        <v>0</v>
      </c>
      <c r="J315" s="33">
        <f t="shared" si="28"/>
        <v>0</v>
      </c>
      <c r="K315" s="33">
        <f t="shared" si="28"/>
        <v>0</v>
      </c>
      <c r="L315" s="33">
        <f t="shared" si="28"/>
        <v>0</v>
      </c>
      <c r="M315" s="33">
        <f t="shared" si="28"/>
        <v>0</v>
      </c>
      <c r="N315" s="33">
        <f t="shared" si="28"/>
        <v>0</v>
      </c>
    </row>
    <row r="316" spans="1:14" ht="14.85" customHeight="1" thickBot="1" x14ac:dyDescent="0.3">
      <c r="A316" s="31"/>
      <c r="B316" s="32" t="s">
        <v>317</v>
      </c>
      <c r="C316" s="33">
        <f>SUM(C317)</f>
        <v>0</v>
      </c>
      <c r="D316" s="33">
        <f t="shared" ref="D316:N316" si="29">SUM(D317)</f>
        <v>0</v>
      </c>
      <c r="E316" s="33">
        <f t="shared" si="29"/>
        <v>0</v>
      </c>
      <c r="F316" s="33">
        <f t="shared" si="29"/>
        <v>0</v>
      </c>
      <c r="G316" s="33">
        <f t="shared" si="29"/>
        <v>0</v>
      </c>
      <c r="H316" s="33">
        <f t="shared" si="29"/>
        <v>0</v>
      </c>
      <c r="I316" s="33">
        <f t="shared" si="29"/>
        <v>0</v>
      </c>
      <c r="J316" s="33">
        <f t="shared" si="29"/>
        <v>0</v>
      </c>
      <c r="K316" s="33">
        <f t="shared" si="29"/>
        <v>0</v>
      </c>
      <c r="L316" s="33">
        <f t="shared" si="29"/>
        <v>0</v>
      </c>
      <c r="M316" s="33">
        <f t="shared" si="29"/>
        <v>0</v>
      </c>
      <c r="N316" s="33">
        <f t="shared" si="29"/>
        <v>0</v>
      </c>
    </row>
    <row r="317" spans="1:14" ht="14.85" customHeight="1" thickBot="1" x14ac:dyDescent="0.3">
      <c r="A317" s="9">
        <v>2311001</v>
      </c>
      <c r="B317" s="11" t="s">
        <v>318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8">
        <f>SUM(Table1342345[[#This Row],[اعتبار استانی]:[Column6]])</f>
        <v>0</v>
      </c>
    </row>
    <row r="318" spans="1:14" ht="14.85" customHeight="1" thickBot="1" x14ac:dyDescent="0.3">
      <c r="A318" s="31"/>
      <c r="B318" s="32" t="s">
        <v>319</v>
      </c>
      <c r="C318" s="33">
        <f>SUM(C319)</f>
        <v>0</v>
      </c>
      <c r="D318" s="33">
        <f t="shared" ref="D318:N318" si="30">SUM(D319)</f>
        <v>0</v>
      </c>
      <c r="E318" s="33">
        <f t="shared" si="30"/>
        <v>0</v>
      </c>
      <c r="F318" s="33">
        <f t="shared" si="30"/>
        <v>0</v>
      </c>
      <c r="G318" s="33">
        <f t="shared" si="30"/>
        <v>0</v>
      </c>
      <c r="H318" s="33">
        <f t="shared" si="30"/>
        <v>0</v>
      </c>
      <c r="I318" s="33">
        <f t="shared" si="30"/>
        <v>0</v>
      </c>
      <c r="J318" s="33">
        <f t="shared" si="30"/>
        <v>0</v>
      </c>
      <c r="K318" s="33">
        <f t="shared" si="30"/>
        <v>0</v>
      </c>
      <c r="L318" s="33">
        <f t="shared" si="30"/>
        <v>0</v>
      </c>
      <c r="M318" s="33">
        <f t="shared" si="30"/>
        <v>0</v>
      </c>
      <c r="N318" s="33">
        <f t="shared" si="30"/>
        <v>0</v>
      </c>
    </row>
    <row r="319" spans="1:14" ht="14.85" customHeight="1" thickBot="1" x14ac:dyDescent="0.3">
      <c r="A319" s="9">
        <v>2312001</v>
      </c>
      <c r="B319" s="11" t="s">
        <v>320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8">
        <f>SUM(Table1342345[[#This Row],[اعتبار استانی]:[Column6]])</f>
        <v>0</v>
      </c>
    </row>
    <row r="320" spans="1:14" ht="14.85" customHeight="1" thickBot="1" x14ac:dyDescent="0.3">
      <c r="A320" s="31"/>
      <c r="B320" s="32" t="s">
        <v>321</v>
      </c>
      <c r="C320" s="33">
        <f>SUM(C321)</f>
        <v>0</v>
      </c>
      <c r="D320" s="33">
        <f t="shared" ref="D320:N320" si="31">SUM(D321)</f>
        <v>0</v>
      </c>
      <c r="E320" s="33">
        <f t="shared" si="31"/>
        <v>0</v>
      </c>
      <c r="F320" s="33">
        <f t="shared" si="31"/>
        <v>0</v>
      </c>
      <c r="G320" s="33">
        <f t="shared" si="31"/>
        <v>0</v>
      </c>
      <c r="H320" s="33">
        <f t="shared" si="31"/>
        <v>0</v>
      </c>
      <c r="I320" s="33">
        <f t="shared" si="31"/>
        <v>0</v>
      </c>
      <c r="J320" s="33">
        <f t="shared" si="31"/>
        <v>0</v>
      </c>
      <c r="K320" s="33">
        <f t="shared" si="31"/>
        <v>0</v>
      </c>
      <c r="L320" s="33">
        <f t="shared" si="31"/>
        <v>0</v>
      </c>
      <c r="M320" s="33">
        <f t="shared" si="31"/>
        <v>0</v>
      </c>
      <c r="N320" s="33">
        <f t="shared" si="31"/>
        <v>0</v>
      </c>
    </row>
    <row r="321" spans="1:14" ht="14.85" customHeight="1" thickBot="1" x14ac:dyDescent="0.3">
      <c r="A321" s="9">
        <v>2313001</v>
      </c>
      <c r="B321" s="11" t="s">
        <v>322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8">
        <f>SUM(Table1342345[[#This Row],[اعتبار استانی]:[Column6]])</f>
        <v>0</v>
      </c>
    </row>
    <row r="322" spans="1:14" ht="14.85" customHeight="1" thickBot="1" x14ac:dyDescent="0.3">
      <c r="A322" s="31"/>
      <c r="B322" s="32" t="s">
        <v>323</v>
      </c>
      <c r="C322" s="33">
        <f>SUM(C324)</f>
        <v>0</v>
      </c>
      <c r="D322" s="33">
        <f t="shared" ref="D322:N322" si="32">SUM(D324)</f>
        <v>0</v>
      </c>
      <c r="E322" s="33">
        <f t="shared" si="32"/>
        <v>0</v>
      </c>
      <c r="F322" s="33">
        <f t="shared" si="32"/>
        <v>0</v>
      </c>
      <c r="G322" s="33">
        <f t="shared" si="32"/>
        <v>0</v>
      </c>
      <c r="H322" s="33">
        <f t="shared" si="32"/>
        <v>0</v>
      </c>
      <c r="I322" s="33">
        <f t="shared" si="32"/>
        <v>0</v>
      </c>
      <c r="J322" s="33">
        <f t="shared" si="32"/>
        <v>0</v>
      </c>
      <c r="K322" s="33">
        <f t="shared" si="32"/>
        <v>0</v>
      </c>
      <c r="L322" s="33">
        <f t="shared" si="32"/>
        <v>0</v>
      </c>
      <c r="M322" s="33">
        <f t="shared" si="32"/>
        <v>0</v>
      </c>
      <c r="N322" s="33">
        <f t="shared" si="32"/>
        <v>0</v>
      </c>
    </row>
    <row r="323" spans="1:14" ht="14.85" customHeight="1" thickBot="1" x14ac:dyDescent="0.3">
      <c r="A323" s="31"/>
      <c r="B323" s="32" t="s">
        <v>324</v>
      </c>
      <c r="C323" s="33">
        <f>SUM(C324)</f>
        <v>0</v>
      </c>
      <c r="D323" s="33">
        <f t="shared" ref="D323:N323" si="33">SUM(D324)</f>
        <v>0</v>
      </c>
      <c r="E323" s="33">
        <f t="shared" si="33"/>
        <v>0</v>
      </c>
      <c r="F323" s="33">
        <f t="shared" si="33"/>
        <v>0</v>
      </c>
      <c r="G323" s="33">
        <f t="shared" si="33"/>
        <v>0</v>
      </c>
      <c r="H323" s="33">
        <f t="shared" si="33"/>
        <v>0</v>
      </c>
      <c r="I323" s="33">
        <f t="shared" si="33"/>
        <v>0</v>
      </c>
      <c r="J323" s="33">
        <f t="shared" si="33"/>
        <v>0</v>
      </c>
      <c r="K323" s="33">
        <f t="shared" si="33"/>
        <v>0</v>
      </c>
      <c r="L323" s="33">
        <f t="shared" si="33"/>
        <v>0</v>
      </c>
      <c r="M323" s="33">
        <f t="shared" si="33"/>
        <v>0</v>
      </c>
      <c r="N323" s="33">
        <f t="shared" si="33"/>
        <v>0</v>
      </c>
    </row>
    <row r="324" spans="1:14" ht="14.85" customHeight="1" thickBot="1" x14ac:dyDescent="0.3">
      <c r="A324" s="9">
        <v>2321001</v>
      </c>
      <c r="B324" s="11" t="s">
        <v>325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8">
        <f>SUM(Table1342345[[#This Row],[اعتبار استانی]:[Column6]])</f>
        <v>0</v>
      </c>
    </row>
    <row r="325" spans="1:14" ht="14.85" customHeight="1" thickBot="1" x14ac:dyDescent="0.3">
      <c r="A325" s="31"/>
      <c r="B325" s="32" t="s">
        <v>326</v>
      </c>
      <c r="C325" s="33">
        <f>SUM(C326)</f>
        <v>0</v>
      </c>
      <c r="D325" s="33">
        <f t="shared" ref="D325:N325" si="34">SUM(D326)</f>
        <v>0</v>
      </c>
      <c r="E325" s="33">
        <f t="shared" si="34"/>
        <v>0</v>
      </c>
      <c r="F325" s="33">
        <f t="shared" si="34"/>
        <v>0</v>
      </c>
      <c r="G325" s="33">
        <f t="shared" si="34"/>
        <v>0</v>
      </c>
      <c r="H325" s="33">
        <f t="shared" si="34"/>
        <v>0</v>
      </c>
      <c r="I325" s="33">
        <f t="shared" si="34"/>
        <v>0</v>
      </c>
      <c r="J325" s="33">
        <f t="shared" si="34"/>
        <v>0</v>
      </c>
      <c r="K325" s="33">
        <f t="shared" si="34"/>
        <v>0</v>
      </c>
      <c r="L325" s="33">
        <f t="shared" si="34"/>
        <v>0</v>
      </c>
      <c r="M325" s="33">
        <f t="shared" si="34"/>
        <v>0</v>
      </c>
      <c r="N325" s="33">
        <f t="shared" si="34"/>
        <v>0</v>
      </c>
    </row>
    <row r="326" spans="1:14" ht="14.85" customHeight="1" thickBot="1" x14ac:dyDescent="0.3">
      <c r="A326" s="9">
        <v>2322001</v>
      </c>
      <c r="B326" s="11" t="s">
        <v>327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8">
        <f>SUM(Table1342345[[#This Row],[اعتبار استانی]:[Column6]])</f>
        <v>0</v>
      </c>
    </row>
    <row r="327" spans="1:14" ht="14.85" customHeight="1" thickBot="1" x14ac:dyDescent="0.3">
      <c r="A327" s="31"/>
      <c r="B327" s="32" t="s">
        <v>328</v>
      </c>
      <c r="C327" s="33">
        <f>SUM(C328)</f>
        <v>0</v>
      </c>
      <c r="D327" s="33">
        <f t="shared" ref="D327:N327" si="35">SUM(D328)</f>
        <v>0</v>
      </c>
      <c r="E327" s="33">
        <f t="shared" si="35"/>
        <v>0</v>
      </c>
      <c r="F327" s="33">
        <f t="shared" si="35"/>
        <v>0</v>
      </c>
      <c r="G327" s="33">
        <f t="shared" si="35"/>
        <v>0</v>
      </c>
      <c r="H327" s="33">
        <f t="shared" si="35"/>
        <v>0</v>
      </c>
      <c r="I327" s="33">
        <f t="shared" si="35"/>
        <v>0</v>
      </c>
      <c r="J327" s="33">
        <f t="shared" si="35"/>
        <v>0</v>
      </c>
      <c r="K327" s="33">
        <f t="shared" si="35"/>
        <v>0</v>
      </c>
      <c r="L327" s="33">
        <f t="shared" si="35"/>
        <v>0</v>
      </c>
      <c r="M327" s="33">
        <f t="shared" si="35"/>
        <v>0</v>
      </c>
      <c r="N327" s="33">
        <f t="shared" si="35"/>
        <v>0</v>
      </c>
    </row>
    <row r="328" spans="1:14" ht="14.85" customHeight="1" thickBot="1" x14ac:dyDescent="0.3">
      <c r="A328" s="9">
        <v>2330001</v>
      </c>
      <c r="B328" s="11" t="s">
        <v>329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8">
        <f>SUM(Table1342345[[#This Row],[اعتبار استانی]:[Column6]])</f>
        <v>0</v>
      </c>
    </row>
    <row r="329" spans="1:14" ht="14.85" customHeight="1" thickBot="1" x14ac:dyDescent="0.3">
      <c r="A329" s="31"/>
      <c r="B329" s="32" t="s">
        <v>330</v>
      </c>
      <c r="C329" s="33">
        <f>SUM(C330)</f>
        <v>0</v>
      </c>
      <c r="D329" s="33">
        <f t="shared" ref="D329:N329" si="36">SUM(D330)</f>
        <v>0</v>
      </c>
      <c r="E329" s="33">
        <f t="shared" si="36"/>
        <v>0</v>
      </c>
      <c r="F329" s="33">
        <f t="shared" si="36"/>
        <v>0</v>
      </c>
      <c r="G329" s="33">
        <f t="shared" si="36"/>
        <v>0</v>
      </c>
      <c r="H329" s="33">
        <f t="shared" si="36"/>
        <v>0</v>
      </c>
      <c r="I329" s="33">
        <f t="shared" si="36"/>
        <v>0</v>
      </c>
      <c r="J329" s="33">
        <f t="shared" si="36"/>
        <v>0</v>
      </c>
      <c r="K329" s="33">
        <f t="shared" si="36"/>
        <v>0</v>
      </c>
      <c r="L329" s="33">
        <f t="shared" si="36"/>
        <v>0</v>
      </c>
      <c r="M329" s="33">
        <f t="shared" si="36"/>
        <v>0</v>
      </c>
      <c r="N329" s="33">
        <f t="shared" si="36"/>
        <v>0</v>
      </c>
    </row>
    <row r="330" spans="1:14" ht="14.85" customHeight="1" thickBot="1" x14ac:dyDescent="0.3">
      <c r="A330" s="9">
        <v>2340001</v>
      </c>
      <c r="B330" s="11" t="s">
        <v>331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8">
        <f>SUM(Table1342345[[#This Row],[اعتبار استانی]:[Column6]])</f>
        <v>0</v>
      </c>
    </row>
    <row r="331" spans="1:14" ht="14.85" customHeight="1" thickBot="1" x14ac:dyDescent="0.3">
      <c r="A331" s="34">
        <v>40000</v>
      </c>
      <c r="B331" s="35" t="s">
        <v>332</v>
      </c>
      <c r="C331" s="36">
        <f>C332+C333+C335+C337+C338+C340+C342+C343+C345+C347</f>
        <v>0</v>
      </c>
      <c r="D331" s="36">
        <f t="shared" ref="D331:N331" si="37">D332+D333+D335+D337+D338+D340+D342+D343+D345+D347</f>
        <v>0</v>
      </c>
      <c r="E331" s="36">
        <f t="shared" si="37"/>
        <v>0</v>
      </c>
      <c r="F331" s="36">
        <f t="shared" si="37"/>
        <v>0</v>
      </c>
      <c r="G331" s="36">
        <f t="shared" si="37"/>
        <v>0</v>
      </c>
      <c r="H331" s="36">
        <f t="shared" si="37"/>
        <v>0</v>
      </c>
      <c r="I331" s="36">
        <f t="shared" si="37"/>
        <v>0</v>
      </c>
      <c r="J331" s="36">
        <f t="shared" si="37"/>
        <v>0</v>
      </c>
      <c r="K331" s="36">
        <f t="shared" si="37"/>
        <v>0</v>
      </c>
      <c r="L331" s="36">
        <f t="shared" si="37"/>
        <v>0</v>
      </c>
      <c r="M331" s="36">
        <f t="shared" si="37"/>
        <v>0</v>
      </c>
      <c r="N331" s="36">
        <f t="shared" si="37"/>
        <v>0</v>
      </c>
    </row>
    <row r="332" spans="1:14" ht="14.85" customHeight="1" thickBot="1" x14ac:dyDescent="0.3">
      <c r="A332" s="37"/>
      <c r="B332" s="38" t="s">
        <v>333</v>
      </c>
      <c r="C332" s="14">
        <f>SUM(C334)</f>
        <v>0</v>
      </c>
      <c r="D332" s="14">
        <f t="shared" ref="D332:N332" si="38">SUM(D334)</f>
        <v>0</v>
      </c>
      <c r="E332" s="14">
        <f t="shared" si="38"/>
        <v>0</v>
      </c>
      <c r="F332" s="14">
        <f t="shared" si="38"/>
        <v>0</v>
      </c>
      <c r="G332" s="14">
        <f t="shared" si="38"/>
        <v>0</v>
      </c>
      <c r="H332" s="14">
        <f t="shared" si="38"/>
        <v>0</v>
      </c>
      <c r="I332" s="14">
        <f t="shared" si="38"/>
        <v>0</v>
      </c>
      <c r="J332" s="14">
        <f t="shared" si="38"/>
        <v>0</v>
      </c>
      <c r="K332" s="14">
        <f t="shared" si="38"/>
        <v>0</v>
      </c>
      <c r="L332" s="14">
        <f t="shared" si="38"/>
        <v>0</v>
      </c>
      <c r="M332" s="14">
        <f t="shared" si="38"/>
        <v>0</v>
      </c>
      <c r="N332" s="14">
        <f t="shared" si="38"/>
        <v>0</v>
      </c>
    </row>
    <row r="333" spans="1:14" ht="14.85" customHeight="1" thickBot="1" x14ac:dyDescent="0.3">
      <c r="A333" s="37"/>
      <c r="B333" s="38" t="s">
        <v>334</v>
      </c>
      <c r="C333" s="14">
        <f>SUM(C334)</f>
        <v>0</v>
      </c>
      <c r="D333" s="14">
        <f t="shared" ref="D333:N333" si="39">SUM(D334)</f>
        <v>0</v>
      </c>
      <c r="E333" s="14">
        <f t="shared" si="39"/>
        <v>0</v>
      </c>
      <c r="F333" s="14">
        <f t="shared" si="39"/>
        <v>0</v>
      </c>
      <c r="G333" s="14">
        <f t="shared" si="39"/>
        <v>0</v>
      </c>
      <c r="H333" s="14">
        <f t="shared" si="39"/>
        <v>0</v>
      </c>
      <c r="I333" s="14">
        <f t="shared" si="39"/>
        <v>0</v>
      </c>
      <c r="J333" s="14">
        <f t="shared" si="39"/>
        <v>0</v>
      </c>
      <c r="K333" s="14">
        <f t="shared" si="39"/>
        <v>0</v>
      </c>
      <c r="L333" s="14">
        <f t="shared" si="39"/>
        <v>0</v>
      </c>
      <c r="M333" s="14">
        <f t="shared" si="39"/>
        <v>0</v>
      </c>
      <c r="N333" s="14">
        <f t="shared" si="39"/>
        <v>0</v>
      </c>
    </row>
    <row r="334" spans="1:14" ht="14.85" customHeight="1" thickBot="1" x14ac:dyDescent="0.3">
      <c r="A334" s="9">
        <v>2411001</v>
      </c>
      <c r="B334" s="11" t="s">
        <v>335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8">
        <f>SUM(Table1342345[[#This Row],[اعتبار استانی]:[Column6]])</f>
        <v>0</v>
      </c>
    </row>
    <row r="335" spans="1:14" ht="14.85" customHeight="1" thickBot="1" x14ac:dyDescent="0.3">
      <c r="A335" s="37"/>
      <c r="B335" s="38" t="s">
        <v>336</v>
      </c>
      <c r="C335" s="14">
        <f>SUM(C336)</f>
        <v>0</v>
      </c>
      <c r="D335" s="14">
        <f t="shared" ref="D335:N335" si="40">SUM(D336)</f>
        <v>0</v>
      </c>
      <c r="E335" s="14">
        <f t="shared" si="40"/>
        <v>0</v>
      </c>
      <c r="F335" s="14">
        <f t="shared" si="40"/>
        <v>0</v>
      </c>
      <c r="G335" s="14">
        <f t="shared" si="40"/>
        <v>0</v>
      </c>
      <c r="H335" s="14">
        <f t="shared" si="40"/>
        <v>0</v>
      </c>
      <c r="I335" s="14">
        <f t="shared" si="40"/>
        <v>0</v>
      </c>
      <c r="J335" s="14">
        <f t="shared" si="40"/>
        <v>0</v>
      </c>
      <c r="K335" s="14">
        <f t="shared" si="40"/>
        <v>0</v>
      </c>
      <c r="L335" s="14">
        <f t="shared" si="40"/>
        <v>0</v>
      </c>
      <c r="M335" s="14">
        <f t="shared" si="40"/>
        <v>0</v>
      </c>
      <c r="N335" s="14">
        <f t="shared" si="40"/>
        <v>0</v>
      </c>
    </row>
    <row r="336" spans="1:14" ht="14.85" customHeight="1" thickBot="1" x14ac:dyDescent="0.3">
      <c r="A336" s="9">
        <v>2412001</v>
      </c>
      <c r="B336" s="11" t="s">
        <v>337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8">
        <f>SUM(Table1342345[[#This Row],[اعتبار استانی]:[Column6]])</f>
        <v>0</v>
      </c>
    </row>
    <row r="337" spans="1:14" ht="14.85" customHeight="1" thickBot="1" x14ac:dyDescent="0.3">
      <c r="A337" s="37"/>
      <c r="B337" s="38" t="s">
        <v>338</v>
      </c>
      <c r="C337" s="14">
        <f>SUM(C339)</f>
        <v>0</v>
      </c>
      <c r="D337" s="14">
        <f t="shared" ref="D337:N337" si="41">SUM(D339)</f>
        <v>0</v>
      </c>
      <c r="E337" s="14">
        <f t="shared" si="41"/>
        <v>0</v>
      </c>
      <c r="F337" s="14">
        <f t="shared" si="41"/>
        <v>0</v>
      </c>
      <c r="G337" s="14">
        <f t="shared" si="41"/>
        <v>0</v>
      </c>
      <c r="H337" s="14">
        <f t="shared" si="41"/>
        <v>0</v>
      </c>
      <c r="I337" s="14">
        <f t="shared" si="41"/>
        <v>0</v>
      </c>
      <c r="J337" s="14">
        <f t="shared" si="41"/>
        <v>0</v>
      </c>
      <c r="K337" s="14">
        <f t="shared" si="41"/>
        <v>0</v>
      </c>
      <c r="L337" s="14">
        <f t="shared" si="41"/>
        <v>0</v>
      </c>
      <c r="M337" s="14">
        <f t="shared" si="41"/>
        <v>0</v>
      </c>
      <c r="N337" s="14">
        <f t="shared" si="41"/>
        <v>0</v>
      </c>
    </row>
    <row r="338" spans="1:14" ht="14.85" customHeight="1" thickBot="1" x14ac:dyDescent="0.3">
      <c r="A338" s="37"/>
      <c r="B338" s="38" t="s">
        <v>334</v>
      </c>
      <c r="C338" s="14">
        <f>SUM(C339)</f>
        <v>0</v>
      </c>
      <c r="D338" s="14">
        <f t="shared" ref="D338:N338" si="42">SUM(D339)</f>
        <v>0</v>
      </c>
      <c r="E338" s="14">
        <f t="shared" si="42"/>
        <v>0</v>
      </c>
      <c r="F338" s="14">
        <f t="shared" si="42"/>
        <v>0</v>
      </c>
      <c r="G338" s="14">
        <f t="shared" si="42"/>
        <v>0</v>
      </c>
      <c r="H338" s="14">
        <f t="shared" si="42"/>
        <v>0</v>
      </c>
      <c r="I338" s="14">
        <f t="shared" si="42"/>
        <v>0</v>
      </c>
      <c r="J338" s="14">
        <f t="shared" si="42"/>
        <v>0</v>
      </c>
      <c r="K338" s="14">
        <f t="shared" si="42"/>
        <v>0</v>
      </c>
      <c r="L338" s="14">
        <f t="shared" si="42"/>
        <v>0</v>
      </c>
      <c r="M338" s="14">
        <f t="shared" si="42"/>
        <v>0</v>
      </c>
      <c r="N338" s="14">
        <f t="shared" si="42"/>
        <v>0</v>
      </c>
    </row>
    <row r="339" spans="1:14" ht="14.85" customHeight="1" thickBot="1" x14ac:dyDescent="0.3">
      <c r="A339" s="9">
        <v>2421001</v>
      </c>
      <c r="B339" s="11" t="s">
        <v>339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8">
        <f>SUM(Table1342345[[#This Row],[اعتبار استانی]:[Column6]])</f>
        <v>0</v>
      </c>
    </row>
    <row r="340" spans="1:14" ht="14.85" customHeight="1" thickBot="1" x14ac:dyDescent="0.3">
      <c r="A340" s="37"/>
      <c r="B340" s="38" t="s">
        <v>336</v>
      </c>
      <c r="C340" s="14">
        <f>SUM(C341)</f>
        <v>0</v>
      </c>
      <c r="D340" s="14">
        <f t="shared" ref="D340:N340" si="43">SUM(D341)</f>
        <v>0</v>
      </c>
      <c r="E340" s="14">
        <f t="shared" si="43"/>
        <v>0</v>
      </c>
      <c r="F340" s="14">
        <f t="shared" si="43"/>
        <v>0</v>
      </c>
      <c r="G340" s="14">
        <f t="shared" si="43"/>
        <v>0</v>
      </c>
      <c r="H340" s="14">
        <f t="shared" si="43"/>
        <v>0</v>
      </c>
      <c r="I340" s="14">
        <f t="shared" si="43"/>
        <v>0</v>
      </c>
      <c r="J340" s="14">
        <f t="shared" si="43"/>
        <v>0</v>
      </c>
      <c r="K340" s="14">
        <f t="shared" si="43"/>
        <v>0</v>
      </c>
      <c r="L340" s="14">
        <f t="shared" si="43"/>
        <v>0</v>
      </c>
      <c r="M340" s="14">
        <f t="shared" si="43"/>
        <v>0</v>
      </c>
      <c r="N340" s="14">
        <f t="shared" si="43"/>
        <v>0</v>
      </c>
    </row>
    <row r="341" spans="1:14" ht="14.85" customHeight="1" thickBot="1" x14ac:dyDescent="0.3">
      <c r="A341" s="9">
        <v>2422001</v>
      </c>
      <c r="B341" s="11" t="s">
        <v>340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8">
        <f>SUM(Table1342345[[#This Row],[اعتبار استانی]:[Column6]])</f>
        <v>0</v>
      </c>
    </row>
    <row r="342" spans="1:14" ht="14.85" customHeight="1" thickBot="1" x14ac:dyDescent="0.3">
      <c r="A342" s="37"/>
      <c r="B342" s="38" t="s">
        <v>341</v>
      </c>
      <c r="C342" s="14">
        <f>SUM(C344)</f>
        <v>0</v>
      </c>
      <c r="D342" s="14">
        <f t="shared" ref="D342:N342" si="44">SUM(D344)</f>
        <v>0</v>
      </c>
      <c r="E342" s="14">
        <f t="shared" si="44"/>
        <v>0</v>
      </c>
      <c r="F342" s="14">
        <f t="shared" si="44"/>
        <v>0</v>
      </c>
      <c r="G342" s="14">
        <f t="shared" si="44"/>
        <v>0</v>
      </c>
      <c r="H342" s="14">
        <f t="shared" si="44"/>
        <v>0</v>
      </c>
      <c r="I342" s="14">
        <f t="shared" si="44"/>
        <v>0</v>
      </c>
      <c r="J342" s="14">
        <f t="shared" si="44"/>
        <v>0</v>
      </c>
      <c r="K342" s="14">
        <f t="shared" si="44"/>
        <v>0</v>
      </c>
      <c r="L342" s="14">
        <f t="shared" si="44"/>
        <v>0</v>
      </c>
      <c r="M342" s="14">
        <f t="shared" si="44"/>
        <v>0</v>
      </c>
      <c r="N342" s="14">
        <f t="shared" si="44"/>
        <v>0</v>
      </c>
    </row>
    <row r="343" spans="1:14" ht="14.85" customHeight="1" thickBot="1" x14ac:dyDescent="0.3">
      <c r="A343" s="37"/>
      <c r="B343" s="38" t="s">
        <v>334</v>
      </c>
      <c r="C343" s="14">
        <f>SUM(C344)</f>
        <v>0</v>
      </c>
      <c r="D343" s="14">
        <f t="shared" ref="D343:N343" si="45">SUM(D344)</f>
        <v>0</v>
      </c>
      <c r="E343" s="14">
        <f t="shared" si="45"/>
        <v>0</v>
      </c>
      <c r="F343" s="14">
        <f t="shared" si="45"/>
        <v>0</v>
      </c>
      <c r="G343" s="14">
        <f t="shared" si="45"/>
        <v>0</v>
      </c>
      <c r="H343" s="14">
        <f t="shared" si="45"/>
        <v>0</v>
      </c>
      <c r="I343" s="14">
        <f t="shared" si="45"/>
        <v>0</v>
      </c>
      <c r="J343" s="14">
        <f t="shared" si="45"/>
        <v>0</v>
      </c>
      <c r="K343" s="14">
        <f t="shared" si="45"/>
        <v>0</v>
      </c>
      <c r="L343" s="14">
        <f t="shared" si="45"/>
        <v>0</v>
      </c>
      <c r="M343" s="14">
        <f t="shared" si="45"/>
        <v>0</v>
      </c>
      <c r="N343" s="14">
        <f t="shared" si="45"/>
        <v>0</v>
      </c>
    </row>
    <row r="344" spans="1:14" ht="14.85" customHeight="1" thickBot="1" x14ac:dyDescent="0.3">
      <c r="A344" s="9">
        <v>2431001</v>
      </c>
      <c r="B344" s="11" t="s">
        <v>342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8">
        <f>SUM(Table1342345[[#This Row],[اعتبار استانی]:[Column6]])</f>
        <v>0</v>
      </c>
    </row>
    <row r="345" spans="1:14" ht="14.85" customHeight="1" thickBot="1" x14ac:dyDescent="0.3">
      <c r="A345" s="37"/>
      <c r="B345" s="38" t="s">
        <v>336</v>
      </c>
      <c r="C345" s="14">
        <f>SUM(C346)</f>
        <v>0</v>
      </c>
      <c r="D345" s="14">
        <f t="shared" ref="D345:N345" si="46">SUM(D346)</f>
        <v>0</v>
      </c>
      <c r="E345" s="14">
        <f t="shared" si="46"/>
        <v>0</v>
      </c>
      <c r="F345" s="14">
        <f t="shared" si="46"/>
        <v>0</v>
      </c>
      <c r="G345" s="14">
        <f t="shared" si="46"/>
        <v>0</v>
      </c>
      <c r="H345" s="14">
        <f t="shared" si="46"/>
        <v>0</v>
      </c>
      <c r="I345" s="14">
        <f t="shared" si="46"/>
        <v>0</v>
      </c>
      <c r="J345" s="14">
        <f t="shared" si="46"/>
        <v>0</v>
      </c>
      <c r="K345" s="14">
        <f t="shared" si="46"/>
        <v>0</v>
      </c>
      <c r="L345" s="14">
        <f t="shared" si="46"/>
        <v>0</v>
      </c>
      <c r="M345" s="14">
        <f t="shared" si="46"/>
        <v>0</v>
      </c>
      <c r="N345" s="14">
        <f t="shared" si="46"/>
        <v>0</v>
      </c>
    </row>
    <row r="346" spans="1:14" ht="14.85" customHeight="1" thickBot="1" x14ac:dyDescent="0.3">
      <c r="A346" s="9">
        <v>2432001</v>
      </c>
      <c r="B346" s="11" t="s">
        <v>343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8">
        <f>SUM(Table1342345[[#This Row],[اعتبار استانی]:[Column6]])</f>
        <v>0</v>
      </c>
    </row>
    <row r="347" spans="1:14" ht="14.85" customHeight="1" thickBot="1" x14ac:dyDescent="0.3">
      <c r="A347" s="37"/>
      <c r="B347" s="38" t="s">
        <v>344</v>
      </c>
      <c r="C347" s="14">
        <f>SUM(C348:C349)</f>
        <v>0</v>
      </c>
      <c r="D347" s="14">
        <f t="shared" ref="D347:N347" si="47">SUM(D348:D349)</f>
        <v>0</v>
      </c>
      <c r="E347" s="14">
        <f t="shared" si="47"/>
        <v>0</v>
      </c>
      <c r="F347" s="14">
        <f t="shared" si="47"/>
        <v>0</v>
      </c>
      <c r="G347" s="14">
        <f t="shared" si="47"/>
        <v>0</v>
      </c>
      <c r="H347" s="14">
        <f t="shared" si="47"/>
        <v>0</v>
      </c>
      <c r="I347" s="14">
        <f t="shared" si="47"/>
        <v>0</v>
      </c>
      <c r="J347" s="14">
        <f t="shared" si="47"/>
        <v>0</v>
      </c>
      <c r="K347" s="14">
        <f t="shared" si="47"/>
        <v>0</v>
      </c>
      <c r="L347" s="14">
        <f t="shared" si="47"/>
        <v>0</v>
      </c>
      <c r="M347" s="14">
        <f t="shared" si="47"/>
        <v>0</v>
      </c>
      <c r="N347" s="14">
        <f t="shared" si="47"/>
        <v>0</v>
      </c>
    </row>
    <row r="348" spans="1:14" ht="14.85" customHeight="1" thickBot="1" x14ac:dyDescent="0.3">
      <c r="A348" s="9">
        <v>2440001</v>
      </c>
      <c r="B348" s="11" t="s">
        <v>345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8">
        <f>SUM(Table1342345[[#This Row],[اعتبار استانی]:[Column6]])</f>
        <v>0</v>
      </c>
    </row>
    <row r="349" spans="1:14" ht="14.85" customHeight="1" thickBot="1" x14ac:dyDescent="0.3">
      <c r="A349" s="9">
        <v>2440999</v>
      </c>
      <c r="B349" s="11" t="s">
        <v>346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8">
        <f>SUM(Table1342345[[#This Row],[اعتبار استانی]:[Column6]])</f>
        <v>0</v>
      </c>
    </row>
    <row r="350" spans="1:14" ht="14.85" customHeight="1" thickBot="1" x14ac:dyDescent="0.3">
      <c r="A350" s="21">
        <v>50000</v>
      </c>
      <c r="B350" s="39" t="s">
        <v>347</v>
      </c>
      <c r="C350" s="23">
        <f>C351+C352+C373+C375+C376+C384+C386+C388</f>
        <v>0</v>
      </c>
      <c r="D350" s="23">
        <f t="shared" ref="D350:N350" si="48">D351+D352+D373+D375+D376+D384+D386+D388</f>
        <v>0</v>
      </c>
      <c r="E350" s="23">
        <f t="shared" si="48"/>
        <v>0</v>
      </c>
      <c r="F350" s="23">
        <f t="shared" si="48"/>
        <v>0</v>
      </c>
      <c r="G350" s="23">
        <f t="shared" si="48"/>
        <v>0</v>
      </c>
      <c r="H350" s="23">
        <f t="shared" si="48"/>
        <v>0</v>
      </c>
      <c r="I350" s="23">
        <f t="shared" si="48"/>
        <v>0</v>
      </c>
      <c r="J350" s="23">
        <f t="shared" si="48"/>
        <v>0</v>
      </c>
      <c r="K350" s="23">
        <f t="shared" si="48"/>
        <v>0</v>
      </c>
      <c r="L350" s="23">
        <f t="shared" si="48"/>
        <v>0</v>
      </c>
      <c r="M350" s="23">
        <f t="shared" si="48"/>
        <v>0</v>
      </c>
      <c r="N350" s="23">
        <f t="shared" si="48"/>
        <v>0</v>
      </c>
    </row>
    <row r="351" spans="1:14" ht="14.85" customHeight="1" thickBot="1" x14ac:dyDescent="0.3">
      <c r="A351" s="40"/>
      <c r="B351" s="41" t="s">
        <v>348</v>
      </c>
      <c r="C351" s="42">
        <f>SUM(C353:C372)</f>
        <v>0</v>
      </c>
      <c r="D351" s="42">
        <f t="shared" ref="D351:N351" si="49">SUM(D353:D372)</f>
        <v>0</v>
      </c>
      <c r="E351" s="42">
        <f t="shared" si="49"/>
        <v>0</v>
      </c>
      <c r="F351" s="42">
        <f t="shared" si="49"/>
        <v>0</v>
      </c>
      <c r="G351" s="42">
        <f t="shared" si="49"/>
        <v>0</v>
      </c>
      <c r="H351" s="42">
        <f t="shared" si="49"/>
        <v>0</v>
      </c>
      <c r="I351" s="42">
        <f t="shared" si="49"/>
        <v>0</v>
      </c>
      <c r="J351" s="42">
        <f t="shared" si="49"/>
        <v>0</v>
      </c>
      <c r="K351" s="42">
        <f t="shared" si="49"/>
        <v>0</v>
      </c>
      <c r="L351" s="42">
        <f t="shared" si="49"/>
        <v>0</v>
      </c>
      <c r="M351" s="42">
        <f t="shared" si="49"/>
        <v>0</v>
      </c>
      <c r="N351" s="42">
        <f t="shared" si="49"/>
        <v>0</v>
      </c>
    </row>
    <row r="352" spans="1:14" ht="14.85" customHeight="1" thickBot="1" x14ac:dyDescent="0.3">
      <c r="A352" s="40"/>
      <c r="B352" s="41" t="s">
        <v>349</v>
      </c>
      <c r="C352" s="42">
        <f>SUM(C353:C372)</f>
        <v>0</v>
      </c>
      <c r="D352" s="42">
        <f t="shared" ref="D352:N352" si="50">SUM(D353:D372)</f>
        <v>0</v>
      </c>
      <c r="E352" s="42">
        <f t="shared" si="50"/>
        <v>0</v>
      </c>
      <c r="F352" s="42">
        <f t="shared" si="50"/>
        <v>0</v>
      </c>
      <c r="G352" s="42">
        <f t="shared" si="50"/>
        <v>0</v>
      </c>
      <c r="H352" s="42">
        <f t="shared" si="50"/>
        <v>0</v>
      </c>
      <c r="I352" s="42">
        <f t="shared" si="50"/>
        <v>0</v>
      </c>
      <c r="J352" s="42">
        <f t="shared" si="50"/>
        <v>0</v>
      </c>
      <c r="K352" s="42">
        <f t="shared" si="50"/>
        <v>0</v>
      </c>
      <c r="L352" s="42">
        <f t="shared" si="50"/>
        <v>0</v>
      </c>
      <c r="M352" s="42">
        <f t="shared" si="50"/>
        <v>0</v>
      </c>
      <c r="N352" s="42">
        <f t="shared" si="50"/>
        <v>0</v>
      </c>
    </row>
    <row r="353" spans="1:14" ht="14.85" customHeight="1" thickBot="1" x14ac:dyDescent="0.3">
      <c r="A353" s="9">
        <v>2511001</v>
      </c>
      <c r="B353" s="11" t="s">
        <v>350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8">
        <f>SUM(Table1342345[[#This Row],[اعتبار استانی]:[Column6]])</f>
        <v>0</v>
      </c>
    </row>
    <row r="354" spans="1:14" ht="14.85" customHeight="1" thickBot="1" x14ac:dyDescent="0.3">
      <c r="A354" s="9">
        <v>2511002</v>
      </c>
      <c r="B354" s="11" t="s">
        <v>351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8">
        <f>SUM(Table1342345[[#This Row],[اعتبار استانی]:[Column6]])</f>
        <v>0</v>
      </c>
    </row>
    <row r="355" spans="1:14" ht="14.85" customHeight="1" thickBot="1" x14ac:dyDescent="0.3">
      <c r="A355" s="9">
        <v>2511003</v>
      </c>
      <c r="B355" s="11" t="s">
        <v>352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8">
        <f>SUM(Table1342345[[#This Row],[اعتبار استانی]:[Column6]])</f>
        <v>0</v>
      </c>
    </row>
    <row r="356" spans="1:14" ht="14.85" customHeight="1" thickBot="1" x14ac:dyDescent="0.3">
      <c r="A356" s="9">
        <v>2511004</v>
      </c>
      <c r="B356" s="11" t="s">
        <v>353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8">
        <f>SUM(Table1342345[[#This Row],[اعتبار استانی]:[Column6]])</f>
        <v>0</v>
      </c>
    </row>
    <row r="357" spans="1:14" ht="14.85" customHeight="1" thickBot="1" x14ac:dyDescent="0.3">
      <c r="A357" s="9">
        <v>2511005</v>
      </c>
      <c r="B357" s="11" t="s">
        <v>354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8">
        <f>SUM(Table1342345[[#This Row],[اعتبار استانی]:[Column6]])</f>
        <v>0</v>
      </c>
    </row>
    <row r="358" spans="1:14" ht="14.85" customHeight="1" thickBot="1" x14ac:dyDescent="0.3">
      <c r="A358" s="9">
        <v>2511006</v>
      </c>
      <c r="B358" s="11" t="s">
        <v>355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8">
        <f>SUM(Table1342345[[#This Row],[اعتبار استانی]:[Column6]])</f>
        <v>0</v>
      </c>
    </row>
    <row r="359" spans="1:14" ht="14.85" customHeight="1" thickBot="1" x14ac:dyDescent="0.3">
      <c r="A359" s="9">
        <v>2511007</v>
      </c>
      <c r="B359" s="11" t="s">
        <v>356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8">
        <f>SUM(Table1342345[[#This Row],[اعتبار استانی]:[Column6]])</f>
        <v>0</v>
      </c>
    </row>
    <row r="360" spans="1:14" ht="14.85" customHeight="1" thickBot="1" x14ac:dyDescent="0.3">
      <c r="A360" s="9">
        <v>2511008</v>
      </c>
      <c r="B360" s="11" t="s">
        <v>357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8">
        <f>SUM(Table1342345[[#This Row],[اعتبار استانی]:[Column6]])</f>
        <v>0</v>
      </c>
    </row>
    <row r="361" spans="1:14" ht="14.85" customHeight="1" thickBot="1" x14ac:dyDescent="0.3">
      <c r="A361" s="9">
        <v>2511009</v>
      </c>
      <c r="B361" s="11" t="s">
        <v>358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8">
        <f>SUM(Table1342345[[#This Row],[اعتبار استانی]:[Column6]])</f>
        <v>0</v>
      </c>
    </row>
    <row r="362" spans="1:14" ht="14.85" customHeight="1" thickBot="1" x14ac:dyDescent="0.3">
      <c r="A362" s="9">
        <v>2511010</v>
      </c>
      <c r="B362" s="11" t="s">
        <v>359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8">
        <f>SUM(Table1342345[[#This Row],[اعتبار استانی]:[Column6]])</f>
        <v>0</v>
      </c>
    </row>
    <row r="363" spans="1:14" ht="14.85" customHeight="1" thickBot="1" x14ac:dyDescent="0.3">
      <c r="A363" s="9">
        <v>2511011</v>
      </c>
      <c r="B363" s="11" t="s">
        <v>360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8">
        <f>SUM(Table1342345[[#This Row],[اعتبار استانی]:[Column6]])</f>
        <v>0</v>
      </c>
    </row>
    <row r="364" spans="1:14" ht="14.85" customHeight="1" thickBot="1" x14ac:dyDescent="0.3">
      <c r="A364" s="9">
        <v>2511012</v>
      </c>
      <c r="B364" s="11" t="s">
        <v>361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8">
        <f>SUM(Table1342345[[#This Row],[اعتبار استانی]:[Column6]])</f>
        <v>0</v>
      </c>
    </row>
    <row r="365" spans="1:14" ht="14.85" customHeight="1" thickBot="1" x14ac:dyDescent="0.3">
      <c r="A365" s="9">
        <v>2511013</v>
      </c>
      <c r="B365" s="11" t="s">
        <v>362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8">
        <f>SUM(Table1342345[[#This Row],[اعتبار استانی]:[Column6]])</f>
        <v>0</v>
      </c>
    </row>
    <row r="366" spans="1:14" ht="14.85" customHeight="1" thickBot="1" x14ac:dyDescent="0.3">
      <c r="A366" s="9">
        <v>2511014</v>
      </c>
      <c r="B366" s="11" t="s">
        <v>363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8">
        <f>SUM(Table1342345[[#This Row],[اعتبار استانی]:[Column6]])</f>
        <v>0</v>
      </c>
    </row>
    <row r="367" spans="1:14" ht="14.85" customHeight="1" thickBot="1" x14ac:dyDescent="0.3">
      <c r="A367" s="9">
        <v>2511015</v>
      </c>
      <c r="B367" s="11" t="s">
        <v>364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8">
        <f>SUM(Table1342345[[#This Row],[اعتبار استانی]:[Column6]])</f>
        <v>0</v>
      </c>
    </row>
    <row r="368" spans="1:14" ht="14.85" customHeight="1" thickBot="1" x14ac:dyDescent="0.3">
      <c r="A368" s="9">
        <v>2511016</v>
      </c>
      <c r="B368" s="11" t="s">
        <v>365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8">
        <f>SUM(Table1342345[[#This Row],[اعتبار استانی]:[Column6]])</f>
        <v>0</v>
      </c>
    </row>
    <row r="369" spans="1:14" ht="14.85" customHeight="1" thickBot="1" x14ac:dyDescent="0.3">
      <c r="A369" s="9">
        <v>2511017</v>
      </c>
      <c r="B369" s="11" t="s">
        <v>366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8">
        <f>SUM(Table1342345[[#This Row],[اعتبار استانی]:[Column6]])</f>
        <v>0</v>
      </c>
    </row>
    <row r="370" spans="1:14" ht="14.85" customHeight="1" thickBot="1" x14ac:dyDescent="0.3">
      <c r="A370" s="9">
        <v>2511018</v>
      </c>
      <c r="B370" s="11" t="s">
        <v>367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8">
        <f>SUM(Table1342345[[#This Row],[اعتبار استانی]:[Column6]])</f>
        <v>0</v>
      </c>
    </row>
    <row r="371" spans="1:14" ht="14.85" customHeight="1" thickBot="1" x14ac:dyDescent="0.3">
      <c r="A371" s="9">
        <v>2511019</v>
      </c>
      <c r="B371" s="11" t="s">
        <v>368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8">
        <f>SUM(Table1342345[[#This Row],[اعتبار استانی]:[Column6]])</f>
        <v>0</v>
      </c>
    </row>
    <row r="372" spans="1:14" ht="14.85" customHeight="1" thickBot="1" x14ac:dyDescent="0.3">
      <c r="A372" s="9">
        <v>2511999</v>
      </c>
      <c r="B372" s="11" t="s">
        <v>369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8">
        <f>SUM(Table1342345[[#This Row],[اعتبار استانی]:[Column6]])</f>
        <v>0</v>
      </c>
    </row>
    <row r="373" spans="1:14" ht="14.85" customHeight="1" thickBot="1" x14ac:dyDescent="0.3">
      <c r="A373" s="40"/>
      <c r="B373" s="41" t="s">
        <v>370</v>
      </c>
      <c r="C373" s="42">
        <f>SUM(C374)</f>
        <v>0</v>
      </c>
      <c r="D373" s="42">
        <f t="shared" ref="D373:N373" si="51">SUM(D374)</f>
        <v>0</v>
      </c>
      <c r="E373" s="42">
        <f t="shared" si="51"/>
        <v>0</v>
      </c>
      <c r="F373" s="42">
        <f t="shared" si="51"/>
        <v>0</v>
      </c>
      <c r="G373" s="42">
        <f t="shared" si="51"/>
        <v>0</v>
      </c>
      <c r="H373" s="42">
        <f t="shared" si="51"/>
        <v>0</v>
      </c>
      <c r="I373" s="42">
        <f t="shared" si="51"/>
        <v>0</v>
      </c>
      <c r="J373" s="42">
        <f t="shared" si="51"/>
        <v>0</v>
      </c>
      <c r="K373" s="42">
        <f t="shared" si="51"/>
        <v>0</v>
      </c>
      <c r="L373" s="42">
        <f t="shared" si="51"/>
        <v>0</v>
      </c>
      <c r="M373" s="42">
        <f t="shared" si="51"/>
        <v>0</v>
      </c>
      <c r="N373" s="42">
        <f t="shared" si="51"/>
        <v>0</v>
      </c>
    </row>
    <row r="374" spans="1:14" ht="14.85" customHeight="1" thickBot="1" x14ac:dyDescent="0.3">
      <c r="A374" s="9">
        <v>2512001</v>
      </c>
      <c r="B374" s="11" t="s">
        <v>371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8">
        <f>SUM(Table1342345[[#This Row],[اعتبار استانی]:[Column6]])</f>
        <v>0</v>
      </c>
    </row>
    <row r="375" spans="1:14" ht="14.85" customHeight="1" thickBot="1" x14ac:dyDescent="0.3">
      <c r="A375" s="40"/>
      <c r="B375" s="41" t="s">
        <v>372</v>
      </c>
      <c r="C375" s="42">
        <f>SUM(C377:C383)</f>
        <v>0</v>
      </c>
      <c r="D375" s="42">
        <f t="shared" ref="D375:N375" si="52">SUM(D377:D383)</f>
        <v>0</v>
      </c>
      <c r="E375" s="42">
        <f t="shared" si="52"/>
        <v>0</v>
      </c>
      <c r="F375" s="42">
        <f t="shared" si="52"/>
        <v>0</v>
      </c>
      <c r="G375" s="42">
        <f t="shared" si="52"/>
        <v>0</v>
      </c>
      <c r="H375" s="42">
        <f t="shared" si="52"/>
        <v>0</v>
      </c>
      <c r="I375" s="42">
        <f t="shared" si="52"/>
        <v>0</v>
      </c>
      <c r="J375" s="42">
        <f t="shared" si="52"/>
        <v>0</v>
      </c>
      <c r="K375" s="42">
        <f t="shared" si="52"/>
        <v>0</v>
      </c>
      <c r="L375" s="42">
        <f t="shared" si="52"/>
        <v>0</v>
      </c>
      <c r="M375" s="42">
        <f t="shared" si="52"/>
        <v>0</v>
      </c>
      <c r="N375" s="42">
        <f t="shared" si="52"/>
        <v>0</v>
      </c>
    </row>
    <row r="376" spans="1:14" ht="14.85" customHeight="1" thickBot="1" x14ac:dyDescent="0.3">
      <c r="A376" s="40"/>
      <c r="B376" s="41" t="s">
        <v>373</v>
      </c>
      <c r="C376" s="42">
        <f>SUM(C377:C383)</f>
        <v>0</v>
      </c>
      <c r="D376" s="42">
        <f t="shared" ref="D376:N376" si="53">SUM(D377:D383)</f>
        <v>0</v>
      </c>
      <c r="E376" s="42">
        <f t="shared" si="53"/>
        <v>0</v>
      </c>
      <c r="F376" s="42">
        <f t="shared" si="53"/>
        <v>0</v>
      </c>
      <c r="G376" s="42">
        <f t="shared" si="53"/>
        <v>0</v>
      </c>
      <c r="H376" s="42">
        <f t="shared" si="53"/>
        <v>0</v>
      </c>
      <c r="I376" s="42">
        <f t="shared" si="53"/>
        <v>0</v>
      </c>
      <c r="J376" s="42">
        <f t="shared" si="53"/>
        <v>0</v>
      </c>
      <c r="K376" s="42">
        <f t="shared" si="53"/>
        <v>0</v>
      </c>
      <c r="L376" s="42">
        <f t="shared" si="53"/>
        <v>0</v>
      </c>
      <c r="M376" s="42">
        <f t="shared" si="53"/>
        <v>0</v>
      </c>
      <c r="N376" s="42">
        <f t="shared" si="53"/>
        <v>0</v>
      </c>
    </row>
    <row r="377" spans="1:14" ht="14.85" customHeight="1" thickBot="1" x14ac:dyDescent="0.3">
      <c r="A377" s="9">
        <v>2521001</v>
      </c>
      <c r="B377" s="11" t="s">
        <v>374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8">
        <f>SUM(Table1342345[[#This Row],[اعتبار استانی]:[Column6]])</f>
        <v>0</v>
      </c>
    </row>
    <row r="378" spans="1:14" ht="14.85" customHeight="1" thickBot="1" x14ac:dyDescent="0.3">
      <c r="A378" s="9">
        <v>2521002</v>
      </c>
      <c r="B378" s="11" t="s">
        <v>375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8">
        <f>SUM(Table1342345[[#This Row],[اعتبار استانی]:[Column6]])</f>
        <v>0</v>
      </c>
    </row>
    <row r="379" spans="1:14" ht="14.85" customHeight="1" thickBot="1" x14ac:dyDescent="0.3">
      <c r="A379" s="9">
        <v>2521003</v>
      </c>
      <c r="B379" s="11" t="s">
        <v>376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8">
        <f>SUM(Table1342345[[#This Row],[اعتبار استانی]:[Column6]])</f>
        <v>0</v>
      </c>
    </row>
    <row r="380" spans="1:14" ht="14.85" customHeight="1" thickBot="1" x14ac:dyDescent="0.3">
      <c r="A380" s="9">
        <v>2521004</v>
      </c>
      <c r="B380" s="11" t="s">
        <v>377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8">
        <f>SUM(Table1342345[[#This Row],[اعتبار استانی]:[Column6]])</f>
        <v>0</v>
      </c>
    </row>
    <row r="381" spans="1:14" ht="14.85" customHeight="1" thickBot="1" x14ac:dyDescent="0.3">
      <c r="A381" s="9">
        <v>2521005</v>
      </c>
      <c r="B381" s="11" t="s">
        <v>378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8">
        <f>SUM(Table1342345[[#This Row],[اعتبار استانی]:[Column6]])</f>
        <v>0</v>
      </c>
    </row>
    <row r="382" spans="1:14" ht="14.85" customHeight="1" thickBot="1" x14ac:dyDescent="0.3">
      <c r="A382" s="9">
        <v>2521006</v>
      </c>
      <c r="B382" s="11" t="s">
        <v>379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8">
        <f>SUM(Table1342345[[#This Row],[اعتبار استانی]:[Column6]])</f>
        <v>0</v>
      </c>
    </row>
    <row r="383" spans="1:14" ht="14.85" customHeight="1" thickBot="1" x14ac:dyDescent="0.3">
      <c r="A383" s="9">
        <v>2521007</v>
      </c>
      <c r="B383" s="11" t="s">
        <v>380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8">
        <f>SUM(Table1342345[[#This Row],[اعتبار استانی]:[Column6]])</f>
        <v>0</v>
      </c>
    </row>
    <row r="384" spans="1:14" ht="14.85" customHeight="1" thickBot="1" x14ac:dyDescent="0.3">
      <c r="A384" s="40"/>
      <c r="B384" s="41" t="s">
        <v>381</v>
      </c>
      <c r="C384" s="42">
        <f>SUM(C385)</f>
        <v>0</v>
      </c>
      <c r="D384" s="42">
        <f t="shared" ref="D384:N384" si="54">SUM(D385)</f>
        <v>0</v>
      </c>
      <c r="E384" s="42">
        <f t="shared" si="54"/>
        <v>0</v>
      </c>
      <c r="F384" s="42">
        <f t="shared" si="54"/>
        <v>0</v>
      </c>
      <c r="G384" s="42">
        <f t="shared" si="54"/>
        <v>0</v>
      </c>
      <c r="H384" s="42">
        <f t="shared" si="54"/>
        <v>0</v>
      </c>
      <c r="I384" s="42">
        <f t="shared" si="54"/>
        <v>0</v>
      </c>
      <c r="J384" s="42">
        <f t="shared" si="54"/>
        <v>0</v>
      </c>
      <c r="K384" s="42">
        <f t="shared" si="54"/>
        <v>0</v>
      </c>
      <c r="L384" s="42">
        <f t="shared" si="54"/>
        <v>0</v>
      </c>
      <c r="M384" s="42">
        <f t="shared" si="54"/>
        <v>0</v>
      </c>
      <c r="N384" s="42">
        <f t="shared" si="54"/>
        <v>0</v>
      </c>
    </row>
    <row r="385" spans="1:14" ht="14.85" customHeight="1" thickBot="1" x14ac:dyDescent="0.3">
      <c r="A385" s="9">
        <v>2522001</v>
      </c>
      <c r="B385" s="11" t="s">
        <v>382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8">
        <f>SUM(Table1342345[[#This Row],[اعتبار استانی]:[Column6]])</f>
        <v>0</v>
      </c>
    </row>
    <row r="386" spans="1:14" ht="14.85" customHeight="1" thickBot="1" x14ac:dyDescent="0.3">
      <c r="A386" s="40"/>
      <c r="B386" s="41" t="s">
        <v>383</v>
      </c>
      <c r="C386" s="42">
        <f>SUM(C387)</f>
        <v>0</v>
      </c>
      <c r="D386" s="42">
        <f t="shared" ref="D386:N386" si="55">SUM(D387)</f>
        <v>0</v>
      </c>
      <c r="E386" s="42">
        <f t="shared" si="55"/>
        <v>0</v>
      </c>
      <c r="F386" s="42">
        <f t="shared" si="55"/>
        <v>0</v>
      </c>
      <c r="G386" s="42">
        <f t="shared" si="55"/>
        <v>0</v>
      </c>
      <c r="H386" s="42">
        <f t="shared" si="55"/>
        <v>0</v>
      </c>
      <c r="I386" s="42">
        <f t="shared" si="55"/>
        <v>0</v>
      </c>
      <c r="J386" s="42">
        <f t="shared" si="55"/>
        <v>0</v>
      </c>
      <c r="K386" s="42">
        <f t="shared" si="55"/>
        <v>0</v>
      </c>
      <c r="L386" s="42">
        <f t="shared" si="55"/>
        <v>0</v>
      </c>
      <c r="M386" s="42">
        <f t="shared" si="55"/>
        <v>0</v>
      </c>
      <c r="N386" s="42">
        <f t="shared" si="55"/>
        <v>0</v>
      </c>
    </row>
    <row r="387" spans="1:14" ht="14.85" customHeight="1" thickBot="1" x14ac:dyDescent="0.3">
      <c r="A387" s="9">
        <v>2530001</v>
      </c>
      <c r="B387" s="11" t="s">
        <v>384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8">
        <f>SUM(Table1342345[[#This Row],[اعتبار استانی]:[Column6]])</f>
        <v>0</v>
      </c>
    </row>
    <row r="388" spans="1:14" ht="14.85" customHeight="1" thickBot="1" x14ac:dyDescent="0.3">
      <c r="A388" s="40"/>
      <c r="B388" s="41" t="s">
        <v>385</v>
      </c>
      <c r="C388" s="42">
        <f>SUM(C389)</f>
        <v>0</v>
      </c>
      <c r="D388" s="42">
        <f t="shared" ref="D388:N388" si="56">SUM(D389)</f>
        <v>0</v>
      </c>
      <c r="E388" s="42">
        <f t="shared" si="56"/>
        <v>0</v>
      </c>
      <c r="F388" s="42">
        <f t="shared" si="56"/>
        <v>0</v>
      </c>
      <c r="G388" s="42">
        <f t="shared" si="56"/>
        <v>0</v>
      </c>
      <c r="H388" s="42">
        <f t="shared" si="56"/>
        <v>0</v>
      </c>
      <c r="I388" s="42">
        <f t="shared" si="56"/>
        <v>0</v>
      </c>
      <c r="J388" s="42">
        <f t="shared" si="56"/>
        <v>0</v>
      </c>
      <c r="K388" s="42">
        <f t="shared" si="56"/>
        <v>0</v>
      </c>
      <c r="L388" s="42">
        <f t="shared" si="56"/>
        <v>0</v>
      </c>
      <c r="M388" s="42">
        <f t="shared" si="56"/>
        <v>0</v>
      </c>
      <c r="N388" s="42">
        <f t="shared" si="56"/>
        <v>0</v>
      </c>
    </row>
    <row r="389" spans="1:14" ht="14.85" customHeight="1" thickBot="1" x14ac:dyDescent="0.3">
      <c r="A389" s="9">
        <v>2540001</v>
      </c>
      <c r="B389" s="11" t="s">
        <v>386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8">
        <f>SUM(Table1342345[[#This Row],[اعتبار استانی]:[Column6]])</f>
        <v>0</v>
      </c>
    </row>
    <row r="390" spans="1:14" ht="14.85" customHeight="1" thickBot="1" x14ac:dyDescent="0.3">
      <c r="A390" s="43">
        <v>6000000</v>
      </c>
      <c r="B390" s="44" t="s">
        <v>387</v>
      </c>
      <c r="C390" s="45">
        <f>C391+C392+C394+C396+C397+C400+C402+C403+C406+C409</f>
        <v>0</v>
      </c>
      <c r="D390" s="45">
        <f t="shared" ref="D390:N390" si="57">D391+D392+D394+D396+D397+D400+D402+D403+D406+D409</f>
        <v>0</v>
      </c>
      <c r="E390" s="45">
        <f t="shared" si="57"/>
        <v>0</v>
      </c>
      <c r="F390" s="45">
        <f t="shared" si="57"/>
        <v>0</v>
      </c>
      <c r="G390" s="45">
        <f t="shared" si="57"/>
        <v>0</v>
      </c>
      <c r="H390" s="45">
        <f t="shared" si="57"/>
        <v>0</v>
      </c>
      <c r="I390" s="45">
        <f t="shared" si="57"/>
        <v>0</v>
      </c>
      <c r="J390" s="45">
        <f t="shared" si="57"/>
        <v>0</v>
      </c>
      <c r="K390" s="45">
        <f t="shared" si="57"/>
        <v>0</v>
      </c>
      <c r="L390" s="45">
        <f t="shared" si="57"/>
        <v>0</v>
      </c>
      <c r="M390" s="45">
        <f t="shared" si="57"/>
        <v>0</v>
      </c>
      <c r="N390" s="45">
        <f t="shared" si="57"/>
        <v>0</v>
      </c>
    </row>
    <row r="391" spans="1:14" ht="14.85" customHeight="1" thickBot="1" x14ac:dyDescent="0.3">
      <c r="A391" s="46"/>
      <c r="B391" s="47" t="s">
        <v>388</v>
      </c>
      <c r="C391" s="48">
        <f>SUM(C393)</f>
        <v>0</v>
      </c>
      <c r="D391" s="48">
        <f t="shared" ref="D391:N391" si="58">SUM(D393)</f>
        <v>0</v>
      </c>
      <c r="E391" s="48">
        <f t="shared" si="58"/>
        <v>0</v>
      </c>
      <c r="F391" s="48">
        <f t="shared" si="58"/>
        <v>0</v>
      </c>
      <c r="G391" s="48">
        <f t="shared" si="58"/>
        <v>0</v>
      </c>
      <c r="H391" s="48">
        <f t="shared" si="58"/>
        <v>0</v>
      </c>
      <c r="I391" s="48">
        <f t="shared" si="58"/>
        <v>0</v>
      </c>
      <c r="J391" s="48">
        <f t="shared" si="58"/>
        <v>0</v>
      </c>
      <c r="K391" s="48">
        <f t="shared" si="58"/>
        <v>0</v>
      </c>
      <c r="L391" s="48">
        <f t="shared" si="58"/>
        <v>0</v>
      </c>
      <c r="M391" s="48">
        <f t="shared" si="58"/>
        <v>0</v>
      </c>
      <c r="N391" s="48">
        <f t="shared" si="58"/>
        <v>0</v>
      </c>
    </row>
    <row r="392" spans="1:14" ht="14.85" customHeight="1" thickBot="1" x14ac:dyDescent="0.3">
      <c r="A392" s="46"/>
      <c r="B392" s="47" t="s">
        <v>389</v>
      </c>
      <c r="C392" s="48">
        <f>SUM(C393)</f>
        <v>0</v>
      </c>
      <c r="D392" s="48">
        <f t="shared" ref="D392:N392" si="59">SUM(D393)</f>
        <v>0</v>
      </c>
      <c r="E392" s="48">
        <f t="shared" si="59"/>
        <v>0</v>
      </c>
      <c r="F392" s="48">
        <f t="shared" si="59"/>
        <v>0</v>
      </c>
      <c r="G392" s="48">
        <f t="shared" si="59"/>
        <v>0</v>
      </c>
      <c r="H392" s="48">
        <f t="shared" si="59"/>
        <v>0</v>
      </c>
      <c r="I392" s="48">
        <f t="shared" si="59"/>
        <v>0</v>
      </c>
      <c r="J392" s="48">
        <f t="shared" si="59"/>
        <v>0</v>
      </c>
      <c r="K392" s="48">
        <f t="shared" si="59"/>
        <v>0</v>
      </c>
      <c r="L392" s="48">
        <f t="shared" si="59"/>
        <v>0</v>
      </c>
      <c r="M392" s="48">
        <f t="shared" si="59"/>
        <v>0</v>
      </c>
      <c r="N392" s="48">
        <f t="shared" si="59"/>
        <v>0</v>
      </c>
    </row>
    <row r="393" spans="1:14" ht="14.85" customHeight="1" thickBot="1" x14ac:dyDescent="0.3">
      <c r="A393" s="9">
        <v>2611001</v>
      </c>
      <c r="B393" s="11" t="s">
        <v>390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8">
        <f>SUM(Table1342345[[#This Row],[اعتبار استانی]:[Column6]])</f>
        <v>0</v>
      </c>
    </row>
    <row r="394" spans="1:14" ht="14.85" customHeight="1" thickBot="1" x14ac:dyDescent="0.3">
      <c r="A394" s="46"/>
      <c r="B394" s="47" t="s">
        <v>391</v>
      </c>
      <c r="C394" s="48">
        <f>SUM(C395)</f>
        <v>0</v>
      </c>
      <c r="D394" s="48">
        <f t="shared" ref="D394:N394" si="60">SUM(D395)</f>
        <v>0</v>
      </c>
      <c r="E394" s="48">
        <f t="shared" si="60"/>
        <v>0</v>
      </c>
      <c r="F394" s="48">
        <f t="shared" si="60"/>
        <v>0</v>
      </c>
      <c r="G394" s="48">
        <f t="shared" si="60"/>
        <v>0</v>
      </c>
      <c r="H394" s="48">
        <f t="shared" si="60"/>
        <v>0</v>
      </c>
      <c r="I394" s="48">
        <f t="shared" si="60"/>
        <v>0</v>
      </c>
      <c r="J394" s="48">
        <f t="shared" si="60"/>
        <v>0</v>
      </c>
      <c r="K394" s="48">
        <f t="shared" si="60"/>
        <v>0</v>
      </c>
      <c r="L394" s="48">
        <f t="shared" si="60"/>
        <v>0</v>
      </c>
      <c r="M394" s="48">
        <f t="shared" si="60"/>
        <v>0</v>
      </c>
      <c r="N394" s="48">
        <f t="shared" si="60"/>
        <v>0</v>
      </c>
    </row>
    <row r="395" spans="1:14" ht="14.85" customHeight="1" thickBot="1" x14ac:dyDescent="0.3">
      <c r="A395" s="9">
        <v>2612001</v>
      </c>
      <c r="B395" s="11" t="s">
        <v>392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8">
        <f>SUM(Table1342345[[#This Row],[اعتبار استانی]:[Column6]])</f>
        <v>0</v>
      </c>
    </row>
    <row r="396" spans="1:14" ht="14.85" customHeight="1" thickBot="1" x14ac:dyDescent="0.3">
      <c r="A396" s="46"/>
      <c r="B396" s="47" t="s">
        <v>393</v>
      </c>
      <c r="C396" s="48">
        <f>SUM(C398:C399)</f>
        <v>0</v>
      </c>
      <c r="D396" s="48">
        <f t="shared" ref="D396:N396" si="61">SUM(D398:D399)</f>
        <v>0</v>
      </c>
      <c r="E396" s="48">
        <f t="shared" si="61"/>
        <v>0</v>
      </c>
      <c r="F396" s="48">
        <f t="shared" si="61"/>
        <v>0</v>
      </c>
      <c r="G396" s="48">
        <f t="shared" si="61"/>
        <v>0</v>
      </c>
      <c r="H396" s="48">
        <f t="shared" si="61"/>
        <v>0</v>
      </c>
      <c r="I396" s="48">
        <f t="shared" si="61"/>
        <v>0</v>
      </c>
      <c r="J396" s="48">
        <f t="shared" si="61"/>
        <v>0</v>
      </c>
      <c r="K396" s="48">
        <f t="shared" si="61"/>
        <v>0</v>
      </c>
      <c r="L396" s="48">
        <f t="shared" si="61"/>
        <v>0</v>
      </c>
      <c r="M396" s="48">
        <f t="shared" si="61"/>
        <v>0</v>
      </c>
      <c r="N396" s="48">
        <f t="shared" si="61"/>
        <v>0</v>
      </c>
    </row>
    <row r="397" spans="1:14" ht="14.85" customHeight="1" thickBot="1" x14ac:dyDescent="0.3">
      <c r="A397" s="46"/>
      <c r="B397" s="47" t="s">
        <v>394</v>
      </c>
      <c r="C397" s="48">
        <f>SUM(C398:C399)</f>
        <v>0</v>
      </c>
      <c r="D397" s="48">
        <f t="shared" ref="D397:N397" si="62">SUM(D398:D399)</f>
        <v>0</v>
      </c>
      <c r="E397" s="48">
        <f t="shared" si="62"/>
        <v>0</v>
      </c>
      <c r="F397" s="48">
        <f t="shared" si="62"/>
        <v>0</v>
      </c>
      <c r="G397" s="48">
        <f t="shared" si="62"/>
        <v>0</v>
      </c>
      <c r="H397" s="48">
        <f t="shared" si="62"/>
        <v>0</v>
      </c>
      <c r="I397" s="48">
        <f t="shared" si="62"/>
        <v>0</v>
      </c>
      <c r="J397" s="48">
        <f t="shared" si="62"/>
        <v>0</v>
      </c>
      <c r="K397" s="48">
        <f t="shared" si="62"/>
        <v>0</v>
      </c>
      <c r="L397" s="48">
        <f t="shared" si="62"/>
        <v>0</v>
      </c>
      <c r="M397" s="48">
        <f t="shared" si="62"/>
        <v>0</v>
      </c>
      <c r="N397" s="48">
        <f t="shared" si="62"/>
        <v>0</v>
      </c>
    </row>
    <row r="398" spans="1:14" ht="14.85" customHeight="1" thickBot="1" x14ac:dyDescent="0.3">
      <c r="A398" s="9">
        <v>2621001</v>
      </c>
      <c r="B398" s="11" t="s">
        <v>395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8">
        <f>SUM(Table1342345[[#This Row],[اعتبار استانی]:[Column6]])</f>
        <v>0</v>
      </c>
    </row>
    <row r="399" spans="1:14" ht="14.85" customHeight="1" thickBot="1" x14ac:dyDescent="0.3">
      <c r="A399" s="9">
        <v>2621002</v>
      </c>
      <c r="B399" s="11" t="s">
        <v>396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8">
        <f>SUM(Table1342345[[#This Row],[اعتبار استانی]:[Column6]])</f>
        <v>0</v>
      </c>
    </row>
    <row r="400" spans="1:14" ht="14.85" customHeight="1" thickBot="1" x14ac:dyDescent="0.3">
      <c r="A400" s="46"/>
      <c r="B400" s="47" t="s">
        <v>397</v>
      </c>
      <c r="C400" s="48">
        <f>SUM(C401)</f>
        <v>0</v>
      </c>
      <c r="D400" s="48">
        <f t="shared" ref="D400:N400" si="63">SUM(D401)</f>
        <v>0</v>
      </c>
      <c r="E400" s="48">
        <f t="shared" si="63"/>
        <v>0</v>
      </c>
      <c r="F400" s="48">
        <f t="shared" si="63"/>
        <v>0</v>
      </c>
      <c r="G400" s="48">
        <f t="shared" si="63"/>
        <v>0</v>
      </c>
      <c r="H400" s="48">
        <f t="shared" si="63"/>
        <v>0</v>
      </c>
      <c r="I400" s="48">
        <f t="shared" si="63"/>
        <v>0</v>
      </c>
      <c r="J400" s="48">
        <f t="shared" si="63"/>
        <v>0</v>
      </c>
      <c r="K400" s="48">
        <f t="shared" si="63"/>
        <v>0</v>
      </c>
      <c r="L400" s="48">
        <f t="shared" si="63"/>
        <v>0</v>
      </c>
      <c r="M400" s="48">
        <f t="shared" si="63"/>
        <v>0</v>
      </c>
      <c r="N400" s="48">
        <f t="shared" si="63"/>
        <v>0</v>
      </c>
    </row>
    <row r="401" spans="1:14" ht="14.85" customHeight="1" thickBot="1" x14ac:dyDescent="0.3">
      <c r="A401" s="9">
        <v>2622001</v>
      </c>
      <c r="B401" s="11" t="s">
        <v>398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8">
        <f>SUM(Table1342345[[#This Row],[اعتبار استانی]:[Column6]])</f>
        <v>0</v>
      </c>
    </row>
    <row r="402" spans="1:14" ht="14.85" customHeight="1" thickBot="1" x14ac:dyDescent="0.3">
      <c r="A402" s="46"/>
      <c r="B402" s="47" t="s">
        <v>399</v>
      </c>
      <c r="C402" s="48">
        <f>SUM(C404:C405)</f>
        <v>0</v>
      </c>
      <c r="D402" s="48">
        <f t="shared" ref="D402:N402" si="64">SUM(D404:D405)</f>
        <v>0</v>
      </c>
      <c r="E402" s="48">
        <f t="shared" si="64"/>
        <v>0</v>
      </c>
      <c r="F402" s="48">
        <f t="shared" si="64"/>
        <v>0</v>
      </c>
      <c r="G402" s="48">
        <f t="shared" si="64"/>
        <v>0</v>
      </c>
      <c r="H402" s="48">
        <f t="shared" si="64"/>
        <v>0</v>
      </c>
      <c r="I402" s="48">
        <f t="shared" si="64"/>
        <v>0</v>
      </c>
      <c r="J402" s="48">
        <f t="shared" si="64"/>
        <v>0</v>
      </c>
      <c r="K402" s="48">
        <f t="shared" si="64"/>
        <v>0</v>
      </c>
      <c r="L402" s="48">
        <f t="shared" si="64"/>
        <v>0</v>
      </c>
      <c r="M402" s="48">
        <f t="shared" si="64"/>
        <v>0</v>
      </c>
      <c r="N402" s="48">
        <f t="shared" si="64"/>
        <v>0</v>
      </c>
    </row>
    <row r="403" spans="1:14" ht="14.85" customHeight="1" thickBot="1" x14ac:dyDescent="0.3">
      <c r="A403" s="46"/>
      <c r="B403" s="47" t="s">
        <v>400</v>
      </c>
      <c r="C403" s="48">
        <f>SUM(C404:C405)</f>
        <v>0</v>
      </c>
      <c r="D403" s="48">
        <f t="shared" ref="D403:N403" si="65">SUM(D404:D405)</f>
        <v>0</v>
      </c>
      <c r="E403" s="48">
        <f t="shared" si="65"/>
        <v>0</v>
      </c>
      <c r="F403" s="48">
        <f t="shared" si="65"/>
        <v>0</v>
      </c>
      <c r="G403" s="48">
        <f t="shared" si="65"/>
        <v>0</v>
      </c>
      <c r="H403" s="48">
        <f t="shared" si="65"/>
        <v>0</v>
      </c>
      <c r="I403" s="48">
        <f t="shared" si="65"/>
        <v>0</v>
      </c>
      <c r="J403" s="48">
        <f t="shared" si="65"/>
        <v>0</v>
      </c>
      <c r="K403" s="48">
        <f t="shared" si="65"/>
        <v>0</v>
      </c>
      <c r="L403" s="48">
        <f t="shared" si="65"/>
        <v>0</v>
      </c>
      <c r="M403" s="48">
        <f t="shared" si="65"/>
        <v>0</v>
      </c>
      <c r="N403" s="48">
        <f t="shared" si="65"/>
        <v>0</v>
      </c>
    </row>
    <row r="404" spans="1:14" ht="14.85" customHeight="1" thickBot="1" x14ac:dyDescent="0.3">
      <c r="A404" s="9">
        <v>2631001</v>
      </c>
      <c r="B404" s="11" t="s">
        <v>401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8">
        <f>SUM(Table1342345[[#This Row],[اعتبار استانی]:[Column6]])</f>
        <v>0</v>
      </c>
    </row>
    <row r="405" spans="1:14" ht="14.85" customHeight="1" thickBot="1" x14ac:dyDescent="0.3">
      <c r="A405" s="9">
        <v>2631002</v>
      </c>
      <c r="B405" s="11" t="s">
        <v>402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8">
        <f>SUM(Table1342345[[#This Row],[اعتبار استانی]:[Column6]])</f>
        <v>0</v>
      </c>
    </row>
    <row r="406" spans="1:14" ht="14.85" customHeight="1" thickBot="1" x14ac:dyDescent="0.3">
      <c r="A406" s="46"/>
      <c r="B406" s="47" t="s">
        <v>403</v>
      </c>
      <c r="C406" s="48">
        <f>SUM(C407:C408)</f>
        <v>0</v>
      </c>
      <c r="D406" s="48">
        <f t="shared" ref="D406:N406" si="66">SUM(D407:D408)</f>
        <v>0</v>
      </c>
      <c r="E406" s="48">
        <f t="shared" si="66"/>
        <v>0</v>
      </c>
      <c r="F406" s="48">
        <f t="shared" si="66"/>
        <v>0</v>
      </c>
      <c r="G406" s="48">
        <f t="shared" si="66"/>
        <v>0</v>
      </c>
      <c r="H406" s="48">
        <f t="shared" si="66"/>
        <v>0</v>
      </c>
      <c r="I406" s="48">
        <f t="shared" si="66"/>
        <v>0</v>
      </c>
      <c r="J406" s="48">
        <f t="shared" si="66"/>
        <v>0</v>
      </c>
      <c r="K406" s="48">
        <f t="shared" si="66"/>
        <v>0</v>
      </c>
      <c r="L406" s="48">
        <f t="shared" si="66"/>
        <v>0</v>
      </c>
      <c r="M406" s="48">
        <f t="shared" si="66"/>
        <v>0</v>
      </c>
      <c r="N406" s="48">
        <f t="shared" si="66"/>
        <v>0</v>
      </c>
    </row>
    <row r="407" spans="1:14" ht="14.85" customHeight="1" thickBot="1" x14ac:dyDescent="0.3">
      <c r="A407" s="9">
        <v>2632001</v>
      </c>
      <c r="B407" s="11" t="s">
        <v>404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8">
        <f>SUM(Table1342345[[#This Row],[اعتبار استانی]:[Column6]])</f>
        <v>0</v>
      </c>
    </row>
    <row r="408" spans="1:14" ht="14.85" customHeight="1" thickBot="1" x14ac:dyDescent="0.3">
      <c r="A408" s="9">
        <v>2632999</v>
      </c>
      <c r="B408" s="11" t="s">
        <v>405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8">
        <f>SUM(Table1342345[[#This Row],[اعتبار استانی]:[Column6]])</f>
        <v>0</v>
      </c>
    </row>
    <row r="409" spans="1:14" ht="14.85" customHeight="1" thickBot="1" x14ac:dyDescent="0.3">
      <c r="A409" s="46"/>
      <c r="B409" s="47" t="s">
        <v>406</v>
      </c>
      <c r="C409" s="48">
        <f>SUM(C410)</f>
        <v>0</v>
      </c>
      <c r="D409" s="48">
        <f t="shared" ref="D409:N409" si="67">SUM(D410)</f>
        <v>0</v>
      </c>
      <c r="E409" s="48">
        <f t="shared" si="67"/>
        <v>0</v>
      </c>
      <c r="F409" s="48">
        <f t="shared" si="67"/>
        <v>0</v>
      </c>
      <c r="G409" s="48">
        <f t="shared" si="67"/>
        <v>0</v>
      </c>
      <c r="H409" s="48">
        <f t="shared" si="67"/>
        <v>0</v>
      </c>
      <c r="I409" s="48">
        <f t="shared" si="67"/>
        <v>0</v>
      </c>
      <c r="J409" s="48">
        <f t="shared" si="67"/>
        <v>0</v>
      </c>
      <c r="K409" s="48">
        <f t="shared" si="67"/>
        <v>0</v>
      </c>
      <c r="L409" s="48">
        <f t="shared" si="67"/>
        <v>0</v>
      </c>
      <c r="M409" s="48">
        <f t="shared" si="67"/>
        <v>0</v>
      </c>
      <c r="N409" s="48">
        <f t="shared" si="67"/>
        <v>0</v>
      </c>
    </row>
    <row r="410" spans="1:14" ht="14.85" customHeight="1" thickBot="1" x14ac:dyDescent="0.3">
      <c r="A410" s="9">
        <v>2640001</v>
      </c>
      <c r="B410" s="11" t="s">
        <v>407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8">
        <f>SUM(Table1342345[[#This Row],[اعتبار استانی]:[Column6]])</f>
        <v>0</v>
      </c>
    </row>
    <row r="411" spans="1:14" ht="14.85" customHeight="1" thickBot="1" x14ac:dyDescent="0.3">
      <c r="A411" s="49">
        <v>70000</v>
      </c>
      <c r="B411" s="50" t="s">
        <v>408</v>
      </c>
      <c r="C411" s="51">
        <f>C412+C413+C416+C418+C421+C489+C518+C520+C537+C539</f>
        <v>58115</v>
      </c>
      <c r="D411" s="51">
        <f t="shared" ref="D411:N411" si="68">D412+D413+D416+D418+D421+D489+D518+D520+D537+D539</f>
        <v>0</v>
      </c>
      <c r="E411" s="51">
        <f t="shared" si="68"/>
        <v>950</v>
      </c>
      <c r="F411" s="51">
        <f t="shared" si="68"/>
        <v>0</v>
      </c>
      <c r="G411" s="51">
        <f t="shared" si="68"/>
        <v>0</v>
      </c>
      <c r="H411" s="51">
        <f t="shared" si="68"/>
        <v>0</v>
      </c>
      <c r="I411" s="51">
        <f t="shared" si="68"/>
        <v>0</v>
      </c>
      <c r="J411" s="51">
        <f t="shared" si="68"/>
        <v>0</v>
      </c>
      <c r="K411" s="51">
        <f t="shared" si="68"/>
        <v>0</v>
      </c>
      <c r="L411" s="51">
        <f t="shared" si="68"/>
        <v>0</v>
      </c>
      <c r="M411" s="51">
        <f t="shared" si="68"/>
        <v>0</v>
      </c>
      <c r="N411" s="51">
        <f t="shared" si="68"/>
        <v>59065</v>
      </c>
    </row>
    <row r="412" spans="1:14" ht="14.85" customHeight="1" thickBot="1" x14ac:dyDescent="0.3">
      <c r="A412" s="52"/>
      <c r="B412" s="53" t="s">
        <v>409</v>
      </c>
      <c r="C412" s="54">
        <f>SUM(C414:C415)</f>
        <v>0</v>
      </c>
      <c r="D412" s="54">
        <f t="shared" ref="D412:N412" si="69">SUM(D414:D415)</f>
        <v>0</v>
      </c>
      <c r="E412" s="54">
        <f t="shared" si="69"/>
        <v>0</v>
      </c>
      <c r="F412" s="54">
        <f t="shared" si="69"/>
        <v>0</v>
      </c>
      <c r="G412" s="54">
        <f t="shared" si="69"/>
        <v>0</v>
      </c>
      <c r="H412" s="54">
        <f t="shared" si="69"/>
        <v>0</v>
      </c>
      <c r="I412" s="54">
        <f t="shared" si="69"/>
        <v>0</v>
      </c>
      <c r="J412" s="54">
        <f t="shared" si="69"/>
        <v>0</v>
      </c>
      <c r="K412" s="54">
        <f t="shared" si="69"/>
        <v>0</v>
      </c>
      <c r="L412" s="54">
        <f t="shared" si="69"/>
        <v>0</v>
      </c>
      <c r="M412" s="54">
        <f t="shared" si="69"/>
        <v>0</v>
      </c>
      <c r="N412" s="54">
        <f t="shared" si="69"/>
        <v>0</v>
      </c>
    </row>
    <row r="413" spans="1:14" ht="14.85" customHeight="1" thickBot="1" x14ac:dyDescent="0.3">
      <c r="A413" s="52"/>
      <c r="B413" s="53" t="s">
        <v>410</v>
      </c>
      <c r="C413" s="54">
        <f>SUM(C414:C415)</f>
        <v>0</v>
      </c>
      <c r="D413" s="54">
        <f t="shared" ref="D413:N413" si="70">SUM(D414:D415)</f>
        <v>0</v>
      </c>
      <c r="E413" s="54">
        <f t="shared" si="70"/>
        <v>0</v>
      </c>
      <c r="F413" s="54">
        <f t="shared" si="70"/>
        <v>0</v>
      </c>
      <c r="G413" s="54">
        <f t="shared" si="70"/>
        <v>0</v>
      </c>
      <c r="H413" s="54">
        <f t="shared" si="70"/>
        <v>0</v>
      </c>
      <c r="I413" s="54">
        <f t="shared" si="70"/>
        <v>0</v>
      </c>
      <c r="J413" s="54">
        <f t="shared" si="70"/>
        <v>0</v>
      </c>
      <c r="K413" s="54">
        <f t="shared" si="70"/>
        <v>0</v>
      </c>
      <c r="L413" s="54">
        <f t="shared" si="70"/>
        <v>0</v>
      </c>
      <c r="M413" s="54">
        <f t="shared" si="70"/>
        <v>0</v>
      </c>
      <c r="N413" s="54">
        <f t="shared" si="70"/>
        <v>0</v>
      </c>
    </row>
    <row r="414" spans="1:14" ht="14.85" customHeight="1" thickBot="1" x14ac:dyDescent="0.3">
      <c r="A414" s="9">
        <v>2711001</v>
      </c>
      <c r="B414" s="11" t="s">
        <v>411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8">
        <f>SUM(Table1342345[[#This Row],[اعتبار استانی]:[Column6]])</f>
        <v>0</v>
      </c>
    </row>
    <row r="415" spans="1:14" ht="14.85" customHeight="1" thickBot="1" x14ac:dyDescent="0.3">
      <c r="A415" s="9">
        <v>2711002</v>
      </c>
      <c r="B415" s="11" t="s">
        <v>412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8">
        <f>SUM(Table1342345[[#This Row],[اعتبار استانی]:[Column6]])</f>
        <v>0</v>
      </c>
    </row>
    <row r="416" spans="1:14" ht="14.85" customHeight="1" thickBot="1" x14ac:dyDescent="0.3">
      <c r="A416" s="52"/>
      <c r="B416" s="53" t="s">
        <v>413</v>
      </c>
      <c r="C416" s="54">
        <f>SUM(C417)</f>
        <v>0</v>
      </c>
      <c r="D416" s="54">
        <f t="shared" ref="D416:N416" si="71">SUM(D417)</f>
        <v>0</v>
      </c>
      <c r="E416" s="54">
        <f t="shared" si="71"/>
        <v>0</v>
      </c>
      <c r="F416" s="54">
        <f t="shared" si="71"/>
        <v>0</v>
      </c>
      <c r="G416" s="54">
        <f t="shared" si="71"/>
        <v>0</v>
      </c>
      <c r="H416" s="54">
        <f t="shared" si="71"/>
        <v>0</v>
      </c>
      <c r="I416" s="54">
        <f t="shared" si="71"/>
        <v>0</v>
      </c>
      <c r="J416" s="54">
        <f t="shared" si="71"/>
        <v>0</v>
      </c>
      <c r="K416" s="54">
        <f t="shared" si="71"/>
        <v>0</v>
      </c>
      <c r="L416" s="54">
        <f t="shared" si="71"/>
        <v>0</v>
      </c>
      <c r="M416" s="54">
        <f t="shared" si="71"/>
        <v>0</v>
      </c>
      <c r="N416" s="54">
        <f t="shared" si="71"/>
        <v>0</v>
      </c>
    </row>
    <row r="417" spans="1:14" ht="14.85" customHeight="1" thickBot="1" x14ac:dyDescent="0.3">
      <c r="A417" s="9">
        <v>2712001</v>
      </c>
      <c r="B417" s="11" t="s">
        <v>414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8">
        <f>SUM(Table1342345[[#This Row],[اعتبار استانی]:[Column6]])</f>
        <v>0</v>
      </c>
    </row>
    <row r="418" spans="1:14" ht="14.85" customHeight="1" thickBot="1" x14ac:dyDescent="0.3">
      <c r="A418" s="52"/>
      <c r="B418" s="53" t="s">
        <v>415</v>
      </c>
      <c r="C418" s="54">
        <f>SUM(C419)</f>
        <v>0</v>
      </c>
      <c r="D418" s="54">
        <f t="shared" ref="D418:N418" si="72">SUM(D419)</f>
        <v>0</v>
      </c>
      <c r="E418" s="54">
        <f t="shared" si="72"/>
        <v>0</v>
      </c>
      <c r="F418" s="54">
        <f t="shared" si="72"/>
        <v>0</v>
      </c>
      <c r="G418" s="54">
        <f t="shared" si="72"/>
        <v>0</v>
      </c>
      <c r="H418" s="54">
        <f t="shared" si="72"/>
        <v>0</v>
      </c>
      <c r="I418" s="54">
        <f t="shared" si="72"/>
        <v>0</v>
      </c>
      <c r="J418" s="54">
        <f t="shared" si="72"/>
        <v>0</v>
      </c>
      <c r="K418" s="54">
        <f t="shared" si="72"/>
        <v>0</v>
      </c>
      <c r="L418" s="54">
        <f t="shared" si="72"/>
        <v>0</v>
      </c>
      <c r="M418" s="54">
        <f t="shared" si="72"/>
        <v>0</v>
      </c>
      <c r="N418" s="54">
        <f t="shared" si="72"/>
        <v>0</v>
      </c>
    </row>
    <row r="419" spans="1:14" ht="14.85" customHeight="1" thickBot="1" x14ac:dyDescent="0.3">
      <c r="A419" s="9">
        <v>2713001</v>
      </c>
      <c r="B419" s="11" t="s">
        <v>416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8">
        <f>SUM(Table1342345[[#This Row],[اعتبار استانی]:[Column6]])</f>
        <v>0</v>
      </c>
    </row>
    <row r="420" spans="1:14" ht="14.85" customHeight="1" thickBot="1" x14ac:dyDescent="0.3">
      <c r="A420" s="52"/>
      <c r="B420" s="53" t="s">
        <v>417</v>
      </c>
      <c r="C420" s="54">
        <f>SUM(C422:C488)</f>
        <v>15761</v>
      </c>
      <c r="D420" s="54">
        <f t="shared" ref="D420:N420" si="73">SUM(D422:D488)</f>
        <v>0</v>
      </c>
      <c r="E420" s="54">
        <f t="shared" si="73"/>
        <v>950</v>
      </c>
      <c r="F420" s="54">
        <f t="shared" si="73"/>
        <v>0</v>
      </c>
      <c r="G420" s="54">
        <f t="shared" si="73"/>
        <v>0</v>
      </c>
      <c r="H420" s="54">
        <f t="shared" si="73"/>
        <v>0</v>
      </c>
      <c r="I420" s="54">
        <f t="shared" si="73"/>
        <v>0</v>
      </c>
      <c r="J420" s="54">
        <f t="shared" si="73"/>
        <v>0</v>
      </c>
      <c r="K420" s="54">
        <f t="shared" si="73"/>
        <v>0</v>
      </c>
      <c r="L420" s="54">
        <f t="shared" si="73"/>
        <v>0</v>
      </c>
      <c r="M420" s="54">
        <f t="shared" si="73"/>
        <v>0</v>
      </c>
      <c r="N420" s="54">
        <f t="shared" si="73"/>
        <v>16711</v>
      </c>
    </row>
    <row r="421" spans="1:14" ht="14.85" customHeight="1" thickBot="1" x14ac:dyDescent="0.3">
      <c r="A421" s="52"/>
      <c r="B421" s="53" t="s">
        <v>418</v>
      </c>
      <c r="C421" s="54">
        <f>SUM(C422:C488)</f>
        <v>15761</v>
      </c>
      <c r="D421" s="54">
        <f t="shared" ref="D421:N421" si="74">SUM(D422:D488)</f>
        <v>0</v>
      </c>
      <c r="E421" s="54">
        <f t="shared" si="74"/>
        <v>950</v>
      </c>
      <c r="F421" s="54">
        <f t="shared" si="74"/>
        <v>0</v>
      </c>
      <c r="G421" s="54">
        <f t="shared" si="74"/>
        <v>0</v>
      </c>
      <c r="H421" s="54">
        <f t="shared" si="74"/>
        <v>0</v>
      </c>
      <c r="I421" s="54">
        <f t="shared" si="74"/>
        <v>0</v>
      </c>
      <c r="J421" s="54">
        <f t="shared" si="74"/>
        <v>0</v>
      </c>
      <c r="K421" s="54">
        <f t="shared" si="74"/>
        <v>0</v>
      </c>
      <c r="L421" s="54">
        <f t="shared" si="74"/>
        <v>0</v>
      </c>
      <c r="M421" s="54">
        <f t="shared" si="74"/>
        <v>0</v>
      </c>
      <c r="N421" s="54">
        <f t="shared" si="74"/>
        <v>16711</v>
      </c>
    </row>
    <row r="422" spans="1:14" ht="14.85" customHeight="1" thickBot="1" x14ac:dyDescent="0.3">
      <c r="A422" s="9">
        <v>2721001</v>
      </c>
      <c r="B422" s="11" t="s">
        <v>419</v>
      </c>
      <c r="C422" s="11">
        <v>180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8">
        <f>SUM(Table1342345[[#This Row],[اعتبار استانی]:[Column6]])</f>
        <v>180</v>
      </c>
    </row>
    <row r="423" spans="1:14" ht="14.85" customHeight="1" thickBot="1" x14ac:dyDescent="0.3">
      <c r="A423" s="9">
        <v>2721002</v>
      </c>
      <c r="B423" s="11" t="s">
        <v>420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8">
        <f>SUM(Table1342345[[#This Row],[اعتبار استانی]:[Column6]])</f>
        <v>0</v>
      </c>
    </row>
    <row r="424" spans="1:14" ht="14.85" customHeight="1" thickBot="1" x14ac:dyDescent="0.3">
      <c r="A424" s="9">
        <v>2721003</v>
      </c>
      <c r="B424" s="11" t="s">
        <v>421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8">
        <f>SUM(Table1342345[[#This Row],[اعتبار استانی]:[Column6]])</f>
        <v>0</v>
      </c>
    </row>
    <row r="425" spans="1:14" ht="14.85" customHeight="1" thickBot="1" x14ac:dyDescent="0.3">
      <c r="A425" s="9">
        <v>2721004</v>
      </c>
      <c r="B425" s="11" t="s">
        <v>422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8">
        <f>SUM(Table1342345[[#This Row],[اعتبار استانی]:[Column6]])</f>
        <v>0</v>
      </c>
    </row>
    <row r="426" spans="1:14" ht="14.85" customHeight="1" thickBot="1" x14ac:dyDescent="0.3">
      <c r="A426" s="9">
        <v>2721005</v>
      </c>
      <c r="B426" s="11" t="s">
        <v>423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8">
        <f>SUM(Table1342345[[#This Row],[اعتبار استانی]:[Column6]])</f>
        <v>0</v>
      </c>
    </row>
    <row r="427" spans="1:14" ht="14.85" customHeight="1" thickBot="1" x14ac:dyDescent="0.3">
      <c r="A427" s="9">
        <v>2721006</v>
      </c>
      <c r="B427" s="11" t="s">
        <v>424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8">
        <f>SUM(Table1342345[[#This Row],[اعتبار استانی]:[Column6]])</f>
        <v>0</v>
      </c>
    </row>
    <row r="428" spans="1:14" ht="14.85" customHeight="1" thickBot="1" x14ac:dyDescent="0.3">
      <c r="A428" s="9">
        <v>2721007</v>
      </c>
      <c r="B428" s="11" t="s">
        <v>425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8">
        <f>SUM(Table1342345[[#This Row],[اعتبار استانی]:[Column6]])</f>
        <v>0</v>
      </c>
    </row>
    <row r="429" spans="1:14" ht="14.85" customHeight="1" thickBot="1" x14ac:dyDescent="0.3">
      <c r="A429" s="9">
        <v>2721008</v>
      </c>
      <c r="B429" s="11" t="s">
        <v>426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8">
        <f>SUM(Table1342345[[#This Row],[اعتبار استانی]:[Column6]])</f>
        <v>0</v>
      </c>
    </row>
    <row r="430" spans="1:14" ht="14.85" customHeight="1" thickBot="1" x14ac:dyDescent="0.3">
      <c r="A430" s="9">
        <v>2721009</v>
      </c>
      <c r="B430" s="11" t="s">
        <v>427</v>
      </c>
      <c r="C430" s="11">
        <v>166</v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8">
        <f>SUM(Table1342345[[#This Row],[اعتبار استانی]:[Column6]])</f>
        <v>166</v>
      </c>
    </row>
    <row r="431" spans="1:14" ht="14.85" customHeight="1" thickBot="1" x14ac:dyDescent="0.3">
      <c r="A431" s="9">
        <v>2721010</v>
      </c>
      <c r="B431" s="11" t="s">
        <v>428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8">
        <f>SUM(Table1342345[[#This Row],[اعتبار استانی]:[Column6]])</f>
        <v>0</v>
      </c>
    </row>
    <row r="432" spans="1:14" ht="14.85" customHeight="1" thickBot="1" x14ac:dyDescent="0.3">
      <c r="A432" s="9">
        <v>2721011</v>
      </c>
      <c r="B432" s="11" t="s">
        <v>429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8">
        <f>SUM(Table1342345[[#This Row],[اعتبار استانی]:[Column6]])</f>
        <v>0</v>
      </c>
    </row>
    <row r="433" spans="1:14" ht="14.85" customHeight="1" thickBot="1" x14ac:dyDescent="0.3">
      <c r="A433" s="9">
        <v>2721012</v>
      </c>
      <c r="B433" s="11" t="s">
        <v>430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8">
        <f>SUM(Table1342345[[#This Row],[اعتبار استانی]:[Column6]])</f>
        <v>0</v>
      </c>
    </row>
    <row r="434" spans="1:14" ht="14.85" customHeight="1" thickBot="1" x14ac:dyDescent="0.3">
      <c r="A434" s="9">
        <v>2721013</v>
      </c>
      <c r="B434" s="11" t="s">
        <v>431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8">
        <f>SUM(Table1342345[[#This Row],[اعتبار استانی]:[Column6]])</f>
        <v>0</v>
      </c>
    </row>
    <row r="435" spans="1:14" ht="14.85" customHeight="1" thickBot="1" x14ac:dyDescent="0.3">
      <c r="A435" s="9">
        <v>2721014</v>
      </c>
      <c r="B435" s="11" t="s">
        <v>432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8">
        <f>SUM(Table1342345[[#This Row],[اعتبار استانی]:[Column6]])</f>
        <v>0</v>
      </c>
    </row>
    <row r="436" spans="1:14" ht="14.85" customHeight="1" thickBot="1" x14ac:dyDescent="0.3">
      <c r="A436" s="9">
        <v>2721015</v>
      </c>
      <c r="B436" s="11" t="s">
        <v>433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8">
        <f>SUM(Table1342345[[#This Row],[اعتبار استانی]:[Column6]])</f>
        <v>0</v>
      </c>
    </row>
    <row r="437" spans="1:14" ht="14.85" customHeight="1" thickBot="1" x14ac:dyDescent="0.3">
      <c r="A437" s="9">
        <v>2721016</v>
      </c>
      <c r="B437" s="11" t="s">
        <v>434</v>
      </c>
      <c r="C437" s="11">
        <v>915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8">
        <f>SUM(Table1342345[[#This Row],[اعتبار استانی]:[Column6]])</f>
        <v>915</v>
      </c>
    </row>
    <row r="438" spans="1:14" ht="14.85" customHeight="1" thickBot="1" x14ac:dyDescent="0.3">
      <c r="A438" s="9">
        <v>2721017</v>
      </c>
      <c r="B438" s="11" t="s">
        <v>435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8">
        <f>SUM(Table1342345[[#This Row],[اعتبار استانی]:[Column6]])</f>
        <v>0</v>
      </c>
    </row>
    <row r="439" spans="1:14" ht="14.85" customHeight="1" thickBot="1" x14ac:dyDescent="0.3">
      <c r="A439" s="9">
        <v>2721018</v>
      </c>
      <c r="B439" s="11" t="s">
        <v>436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8">
        <f>SUM(Table1342345[[#This Row],[اعتبار استانی]:[Column6]])</f>
        <v>0</v>
      </c>
    </row>
    <row r="440" spans="1:14" ht="14.85" customHeight="1" thickBot="1" x14ac:dyDescent="0.3">
      <c r="A440" s="9">
        <v>2721019</v>
      </c>
      <c r="B440" s="11" t="s">
        <v>437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8">
        <f>SUM(Table1342345[[#This Row],[اعتبار استانی]:[Column6]])</f>
        <v>0</v>
      </c>
    </row>
    <row r="441" spans="1:14" ht="14.85" customHeight="1" thickBot="1" x14ac:dyDescent="0.3">
      <c r="A441" s="9">
        <v>2721020</v>
      </c>
      <c r="B441" s="11" t="s">
        <v>438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8">
        <f>SUM(Table1342345[[#This Row],[اعتبار استانی]:[Column6]])</f>
        <v>0</v>
      </c>
    </row>
    <row r="442" spans="1:14" ht="14.85" customHeight="1" thickBot="1" x14ac:dyDescent="0.3">
      <c r="A442" s="9">
        <v>2721021</v>
      </c>
      <c r="B442" s="11" t="s">
        <v>439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8">
        <f>SUM(Table1342345[[#This Row],[اعتبار استانی]:[Column6]])</f>
        <v>0</v>
      </c>
    </row>
    <row r="443" spans="1:14" ht="14.85" customHeight="1" thickBot="1" x14ac:dyDescent="0.3">
      <c r="A443" s="9">
        <v>2721022</v>
      </c>
      <c r="B443" s="11" t="s">
        <v>440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8">
        <f>SUM(Table1342345[[#This Row],[اعتبار استانی]:[Column6]])</f>
        <v>0</v>
      </c>
    </row>
    <row r="444" spans="1:14" ht="14.85" customHeight="1" thickBot="1" x14ac:dyDescent="0.3">
      <c r="A444" s="9">
        <v>2721023</v>
      </c>
      <c r="B444" s="11" t="s">
        <v>441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8">
        <f>SUM(Table1342345[[#This Row],[اعتبار استانی]:[Column6]])</f>
        <v>0</v>
      </c>
    </row>
    <row r="445" spans="1:14" ht="14.85" customHeight="1" thickBot="1" x14ac:dyDescent="0.3">
      <c r="A445" s="9">
        <v>2721024</v>
      </c>
      <c r="B445" s="11" t="s">
        <v>442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8">
        <f>SUM(Table1342345[[#This Row],[اعتبار استانی]:[Column6]])</f>
        <v>0</v>
      </c>
    </row>
    <row r="446" spans="1:14" ht="14.85" customHeight="1" thickBot="1" x14ac:dyDescent="0.3">
      <c r="A446" s="9">
        <v>2721025</v>
      </c>
      <c r="B446" s="11" t="s">
        <v>443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8">
        <f>SUM(Table1342345[[#This Row],[اعتبار استانی]:[Column6]])</f>
        <v>0</v>
      </c>
    </row>
    <row r="447" spans="1:14" ht="14.85" customHeight="1" thickBot="1" x14ac:dyDescent="0.3">
      <c r="A447" s="9">
        <v>2721026</v>
      </c>
      <c r="B447" s="11" t="s">
        <v>444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8">
        <f>SUM(Table1342345[[#This Row],[اعتبار استانی]:[Column6]])</f>
        <v>0</v>
      </c>
    </row>
    <row r="448" spans="1:14" ht="14.85" customHeight="1" thickBot="1" x14ac:dyDescent="0.3">
      <c r="A448" s="9">
        <v>2721027</v>
      </c>
      <c r="B448" s="11" t="s">
        <v>445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8">
        <f>SUM(Table1342345[[#This Row],[اعتبار استانی]:[Column6]])</f>
        <v>0</v>
      </c>
    </row>
    <row r="449" spans="1:14" ht="14.85" customHeight="1" thickBot="1" x14ac:dyDescent="0.3">
      <c r="A449" s="9">
        <v>2721028</v>
      </c>
      <c r="B449" s="11" t="s">
        <v>446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8">
        <f>SUM(Table1342345[[#This Row],[اعتبار استانی]:[Column6]])</f>
        <v>0</v>
      </c>
    </row>
    <row r="450" spans="1:14" ht="14.85" customHeight="1" thickBot="1" x14ac:dyDescent="0.3">
      <c r="A450" s="9">
        <v>2721029</v>
      </c>
      <c r="B450" s="11" t="s">
        <v>447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8">
        <f>SUM(Table1342345[[#This Row],[اعتبار استانی]:[Column6]])</f>
        <v>0</v>
      </c>
    </row>
    <row r="451" spans="1:14" ht="14.85" customHeight="1" thickBot="1" x14ac:dyDescent="0.3">
      <c r="A451" s="9">
        <v>2721030</v>
      </c>
      <c r="B451" s="11" t="s">
        <v>448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8">
        <f>SUM(Table1342345[[#This Row],[اعتبار استانی]:[Column6]])</f>
        <v>0</v>
      </c>
    </row>
    <row r="452" spans="1:14" ht="14.85" customHeight="1" thickBot="1" x14ac:dyDescent="0.3">
      <c r="A452" s="9">
        <v>2721031</v>
      </c>
      <c r="B452" s="11" t="s">
        <v>449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8">
        <f>SUM(Table1342345[[#This Row],[اعتبار استانی]:[Column6]])</f>
        <v>0</v>
      </c>
    </row>
    <row r="453" spans="1:14" ht="14.85" customHeight="1" thickBot="1" x14ac:dyDescent="0.3">
      <c r="A453" s="9">
        <v>2721032</v>
      </c>
      <c r="B453" s="11" t="s">
        <v>450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8">
        <f>SUM(Table1342345[[#This Row],[اعتبار استانی]:[Column6]])</f>
        <v>0</v>
      </c>
    </row>
    <row r="454" spans="1:14" ht="14.85" customHeight="1" thickBot="1" x14ac:dyDescent="0.3">
      <c r="A454" s="9">
        <v>2721033</v>
      </c>
      <c r="B454" s="11" t="s">
        <v>451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8">
        <f>SUM(Table1342345[[#This Row],[اعتبار استانی]:[Column6]])</f>
        <v>0</v>
      </c>
    </row>
    <row r="455" spans="1:14" ht="14.85" customHeight="1" thickBot="1" x14ac:dyDescent="0.3">
      <c r="A455" s="9">
        <v>2721034</v>
      </c>
      <c r="B455" s="11" t="s">
        <v>452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8">
        <f>SUM(Table1342345[[#This Row],[اعتبار استانی]:[Column6]])</f>
        <v>0</v>
      </c>
    </row>
    <row r="456" spans="1:14" ht="14.85" customHeight="1" thickBot="1" x14ac:dyDescent="0.3">
      <c r="A456" s="9">
        <v>2721035</v>
      </c>
      <c r="B456" s="11" t="s">
        <v>453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8">
        <f>SUM(Table1342345[[#This Row],[اعتبار استانی]:[Column6]])</f>
        <v>0</v>
      </c>
    </row>
    <row r="457" spans="1:14" ht="14.85" customHeight="1" thickBot="1" x14ac:dyDescent="0.3">
      <c r="A457" s="9">
        <v>2721036</v>
      </c>
      <c r="B457" s="11" t="s">
        <v>454</v>
      </c>
      <c r="C457" s="11">
        <v>6000</v>
      </c>
      <c r="D457" s="11"/>
      <c r="E457" s="11">
        <v>950</v>
      </c>
      <c r="F457" s="11"/>
      <c r="G457" s="11"/>
      <c r="H457" s="11"/>
      <c r="I457" s="11"/>
      <c r="J457" s="11"/>
      <c r="K457" s="11"/>
      <c r="L457" s="11"/>
      <c r="M457" s="11"/>
      <c r="N457" s="18">
        <f>SUM(Table1342345[[#This Row],[اعتبار استانی]:[Column6]])</f>
        <v>6950</v>
      </c>
    </row>
    <row r="458" spans="1:14" ht="14.85" customHeight="1" thickBot="1" x14ac:dyDescent="0.3">
      <c r="A458" s="9">
        <v>2721037</v>
      </c>
      <c r="B458" s="11" t="s">
        <v>455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8">
        <f>SUM(Table1342345[[#This Row],[اعتبار استانی]:[Column6]])</f>
        <v>0</v>
      </c>
    </row>
    <row r="459" spans="1:14" ht="14.85" customHeight="1" thickBot="1" x14ac:dyDescent="0.3">
      <c r="A459" s="9">
        <v>2721038</v>
      </c>
      <c r="B459" s="11" t="s">
        <v>456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8">
        <f>SUM(Table1342345[[#This Row],[اعتبار استانی]:[Column6]])</f>
        <v>0</v>
      </c>
    </row>
    <row r="460" spans="1:14" ht="14.85" customHeight="1" thickBot="1" x14ac:dyDescent="0.3">
      <c r="A460" s="9">
        <v>2721039</v>
      </c>
      <c r="B460" s="11" t="s">
        <v>457</v>
      </c>
      <c r="C460" s="11">
        <v>6000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8">
        <f>SUM(Table1342345[[#This Row],[اعتبار استانی]:[Column6]])</f>
        <v>6000</v>
      </c>
    </row>
    <row r="461" spans="1:14" ht="14.85" customHeight="1" thickBot="1" x14ac:dyDescent="0.3">
      <c r="A461" s="9">
        <v>2721040</v>
      </c>
      <c r="B461" s="11" t="s">
        <v>458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8">
        <f>SUM(Table1342345[[#This Row],[اعتبار استانی]:[Column6]])</f>
        <v>0</v>
      </c>
    </row>
    <row r="462" spans="1:14" ht="14.85" customHeight="1" thickBot="1" x14ac:dyDescent="0.3">
      <c r="A462" s="9">
        <v>2721041</v>
      </c>
      <c r="B462" s="11" t="s">
        <v>111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8">
        <f>SUM(Table1342345[[#This Row],[اعتبار استانی]:[Column6]])</f>
        <v>0</v>
      </c>
    </row>
    <row r="463" spans="1:14" ht="14.85" customHeight="1" thickBot="1" x14ac:dyDescent="0.3">
      <c r="A463" s="9">
        <v>2721042</v>
      </c>
      <c r="B463" s="11" t="s">
        <v>459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8">
        <f>SUM(Table1342345[[#This Row],[اعتبار استانی]:[Column6]])</f>
        <v>0</v>
      </c>
    </row>
    <row r="464" spans="1:14" ht="14.85" customHeight="1" thickBot="1" x14ac:dyDescent="0.3">
      <c r="A464" s="9">
        <v>2721043</v>
      </c>
      <c r="B464" s="11" t="s">
        <v>460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8">
        <f>SUM(Table1342345[[#This Row],[اعتبار استانی]:[Column6]])</f>
        <v>0</v>
      </c>
    </row>
    <row r="465" spans="1:14" ht="14.85" customHeight="1" thickBot="1" x14ac:dyDescent="0.3">
      <c r="A465" s="9">
        <v>2721044</v>
      </c>
      <c r="B465" s="11" t="s">
        <v>461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8">
        <f>SUM(Table1342345[[#This Row],[اعتبار استانی]:[Column6]])</f>
        <v>0</v>
      </c>
    </row>
    <row r="466" spans="1:14" ht="14.85" customHeight="1" thickBot="1" x14ac:dyDescent="0.3">
      <c r="A466" s="9">
        <v>2721045</v>
      </c>
      <c r="B466" s="11" t="s">
        <v>462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8">
        <f>SUM(Table1342345[[#This Row],[اعتبار استانی]:[Column6]])</f>
        <v>0</v>
      </c>
    </row>
    <row r="467" spans="1:14" ht="14.85" customHeight="1" thickBot="1" x14ac:dyDescent="0.3">
      <c r="A467" s="9">
        <v>2721046</v>
      </c>
      <c r="B467" s="11" t="s">
        <v>463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8">
        <f>SUM(Table1342345[[#This Row],[اعتبار استانی]:[Column6]])</f>
        <v>0</v>
      </c>
    </row>
    <row r="468" spans="1:14" ht="14.85" customHeight="1" thickBot="1" x14ac:dyDescent="0.3">
      <c r="A468" s="9">
        <v>2721047</v>
      </c>
      <c r="B468" s="11" t="s">
        <v>464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8">
        <f>SUM(Table1342345[[#This Row],[اعتبار استانی]:[Column6]])</f>
        <v>0</v>
      </c>
    </row>
    <row r="469" spans="1:14" ht="14.85" customHeight="1" thickBot="1" x14ac:dyDescent="0.3">
      <c r="A469" s="9">
        <v>2721048</v>
      </c>
      <c r="B469" s="11" t="s">
        <v>465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8">
        <f>SUM(Table1342345[[#This Row],[اعتبار استانی]:[Column6]])</f>
        <v>0</v>
      </c>
    </row>
    <row r="470" spans="1:14" ht="14.85" customHeight="1" thickBot="1" x14ac:dyDescent="0.3">
      <c r="A470" s="9">
        <v>2721049</v>
      </c>
      <c r="B470" s="11" t="s">
        <v>466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8">
        <f>SUM(Table1342345[[#This Row],[اعتبار استانی]:[Column6]])</f>
        <v>0</v>
      </c>
    </row>
    <row r="471" spans="1:14" ht="14.85" customHeight="1" thickBot="1" x14ac:dyDescent="0.3">
      <c r="A471" s="9">
        <v>2721050</v>
      </c>
      <c r="B471" s="11" t="s">
        <v>467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8">
        <f>SUM(Table1342345[[#This Row],[اعتبار استانی]:[Column6]])</f>
        <v>0</v>
      </c>
    </row>
    <row r="472" spans="1:14" ht="14.85" customHeight="1" thickBot="1" x14ac:dyDescent="0.3">
      <c r="A472" s="9">
        <v>2721051</v>
      </c>
      <c r="B472" s="11" t="s">
        <v>468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8">
        <f>SUM(Table1342345[[#This Row],[اعتبار استانی]:[Column6]])</f>
        <v>0</v>
      </c>
    </row>
    <row r="473" spans="1:14" ht="14.85" customHeight="1" thickBot="1" x14ac:dyDescent="0.3">
      <c r="A473" s="9">
        <v>2721052</v>
      </c>
      <c r="B473" s="11" t="s">
        <v>469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8">
        <f>SUM(Table1342345[[#This Row],[اعتبار استانی]:[Column6]])</f>
        <v>0</v>
      </c>
    </row>
    <row r="474" spans="1:14" ht="14.85" customHeight="1" thickBot="1" x14ac:dyDescent="0.3">
      <c r="A474" s="9">
        <v>2721053</v>
      </c>
      <c r="B474" s="11" t="s">
        <v>470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8">
        <f>SUM(Table1342345[[#This Row],[اعتبار استانی]:[Column6]])</f>
        <v>0</v>
      </c>
    </row>
    <row r="475" spans="1:14" ht="14.85" customHeight="1" thickBot="1" x14ac:dyDescent="0.3">
      <c r="A475" s="9">
        <v>2721054</v>
      </c>
      <c r="B475" s="11" t="s">
        <v>471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8">
        <f>SUM(Table1342345[[#This Row],[اعتبار استانی]:[Column6]])</f>
        <v>0</v>
      </c>
    </row>
    <row r="476" spans="1:14" ht="14.85" customHeight="1" thickBot="1" x14ac:dyDescent="0.3">
      <c r="A476" s="9">
        <v>2721055</v>
      </c>
      <c r="B476" s="11" t="s">
        <v>472</v>
      </c>
      <c r="C476" s="11">
        <v>2000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8">
        <f>SUM(Table1342345[[#This Row],[اعتبار استانی]:[Column6]])</f>
        <v>2000</v>
      </c>
    </row>
    <row r="477" spans="1:14" ht="14.85" customHeight="1" thickBot="1" x14ac:dyDescent="0.3">
      <c r="A477" s="9">
        <v>2721056</v>
      </c>
      <c r="B477" s="11" t="s">
        <v>473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8">
        <f>SUM(Table1342345[[#This Row],[اعتبار استانی]:[Column6]])</f>
        <v>0</v>
      </c>
    </row>
    <row r="478" spans="1:14" ht="14.85" customHeight="1" thickBot="1" x14ac:dyDescent="0.3">
      <c r="A478" s="9">
        <v>2721057</v>
      </c>
      <c r="B478" s="11" t="s">
        <v>474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8">
        <f>SUM(Table1342345[[#This Row],[اعتبار استانی]:[Column6]])</f>
        <v>0</v>
      </c>
    </row>
    <row r="479" spans="1:14" ht="14.85" customHeight="1" thickBot="1" x14ac:dyDescent="0.3">
      <c r="A479" s="9">
        <v>2721058</v>
      </c>
      <c r="B479" s="11" t="s">
        <v>475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8">
        <f>SUM(Table1342345[[#This Row],[اعتبار استانی]:[Column6]])</f>
        <v>0</v>
      </c>
    </row>
    <row r="480" spans="1:14" ht="14.85" customHeight="1" thickBot="1" x14ac:dyDescent="0.3">
      <c r="A480" s="9">
        <v>2721059</v>
      </c>
      <c r="B480" s="11" t="s">
        <v>476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8">
        <f>SUM(Table1342345[[#This Row],[اعتبار استانی]:[Column6]])</f>
        <v>0</v>
      </c>
    </row>
    <row r="481" spans="1:14" ht="14.85" customHeight="1" thickBot="1" x14ac:dyDescent="0.3">
      <c r="A481" s="9">
        <v>2721060</v>
      </c>
      <c r="B481" s="11" t="s">
        <v>477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8">
        <f>SUM(Table1342345[[#This Row],[اعتبار استانی]:[Column6]])</f>
        <v>0</v>
      </c>
    </row>
    <row r="482" spans="1:14" ht="14.85" customHeight="1" thickBot="1" x14ac:dyDescent="0.3">
      <c r="A482" s="9">
        <v>2721061</v>
      </c>
      <c r="B482" s="11" t="s">
        <v>478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8">
        <f>SUM(Table1342345[[#This Row],[اعتبار استانی]:[Column6]])</f>
        <v>0</v>
      </c>
    </row>
    <row r="483" spans="1:14" ht="14.85" customHeight="1" thickBot="1" x14ac:dyDescent="0.3">
      <c r="A483" s="9">
        <v>2721062</v>
      </c>
      <c r="B483" s="11" t="s">
        <v>479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8">
        <f>SUM(Table1342345[[#This Row],[اعتبار استانی]:[Column6]])</f>
        <v>0</v>
      </c>
    </row>
    <row r="484" spans="1:14" ht="14.85" customHeight="1" thickBot="1" x14ac:dyDescent="0.3">
      <c r="A484" s="9">
        <v>2721063</v>
      </c>
      <c r="B484" s="11" t="s">
        <v>480</v>
      </c>
      <c r="C484" s="11">
        <v>500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8">
        <f>SUM(Table1342345[[#This Row],[اعتبار استانی]:[Column6]])</f>
        <v>500</v>
      </c>
    </row>
    <row r="485" spans="1:14" ht="14.85" customHeight="1" thickBot="1" x14ac:dyDescent="0.3">
      <c r="A485" s="9">
        <v>2721064</v>
      </c>
      <c r="B485" s="11" t="s">
        <v>481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8">
        <f>SUM(Table1342345[[#This Row],[اعتبار استانی]:[Column6]])</f>
        <v>0</v>
      </c>
    </row>
    <row r="486" spans="1:14" ht="14.85" customHeight="1" thickBot="1" x14ac:dyDescent="0.3">
      <c r="A486" s="9">
        <v>2721065</v>
      </c>
      <c r="B486" s="11" t="s">
        <v>482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8">
        <f>SUM(Table1342345[[#This Row],[اعتبار استانی]:[Column6]])</f>
        <v>0</v>
      </c>
    </row>
    <row r="487" spans="1:14" ht="14.85" customHeight="1" thickBot="1" x14ac:dyDescent="0.3">
      <c r="A487" s="9">
        <v>2721066</v>
      </c>
      <c r="B487" s="11" t="s">
        <v>483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8">
        <f>SUM(Table1342345[[#This Row],[اعتبار استانی]:[Column6]])</f>
        <v>0</v>
      </c>
    </row>
    <row r="488" spans="1:14" ht="14.85" customHeight="1" thickBot="1" x14ac:dyDescent="0.3">
      <c r="A488" s="9">
        <v>2721999</v>
      </c>
      <c r="B488" s="11" t="s">
        <v>484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8">
        <f>SUM(Table1342345[[#This Row],[اعتبار استانی]:[Column6]])</f>
        <v>0</v>
      </c>
    </row>
    <row r="489" spans="1:14" ht="14.85" customHeight="1" thickBot="1" x14ac:dyDescent="0.3">
      <c r="A489" s="52"/>
      <c r="B489" s="53" t="s">
        <v>485</v>
      </c>
      <c r="C489" s="54">
        <f>SUM(C490:C517)</f>
        <v>13000</v>
      </c>
      <c r="D489" s="54">
        <f t="shared" ref="D489:N489" si="75">SUM(D490:D517)</f>
        <v>0</v>
      </c>
      <c r="E489" s="54">
        <f t="shared" si="75"/>
        <v>0</v>
      </c>
      <c r="F489" s="54">
        <f t="shared" si="75"/>
        <v>0</v>
      </c>
      <c r="G489" s="54">
        <f t="shared" si="75"/>
        <v>0</v>
      </c>
      <c r="H489" s="54">
        <f t="shared" si="75"/>
        <v>0</v>
      </c>
      <c r="I489" s="54">
        <f t="shared" si="75"/>
        <v>0</v>
      </c>
      <c r="J489" s="54">
        <f t="shared" si="75"/>
        <v>0</v>
      </c>
      <c r="K489" s="54">
        <f t="shared" si="75"/>
        <v>0</v>
      </c>
      <c r="L489" s="54">
        <f t="shared" si="75"/>
        <v>0</v>
      </c>
      <c r="M489" s="54">
        <f t="shared" si="75"/>
        <v>0</v>
      </c>
      <c r="N489" s="54">
        <f t="shared" si="75"/>
        <v>13000</v>
      </c>
    </row>
    <row r="490" spans="1:14" ht="14.85" customHeight="1" thickBot="1" x14ac:dyDescent="0.3">
      <c r="A490" s="9">
        <v>2722001</v>
      </c>
      <c r="B490" s="11" t="s">
        <v>486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8">
        <f>SUM(Table1342345[[#This Row],[اعتبار استانی]:[Column6]])</f>
        <v>0</v>
      </c>
    </row>
    <row r="491" spans="1:14" ht="14.85" customHeight="1" thickBot="1" x14ac:dyDescent="0.3">
      <c r="A491" s="9">
        <v>2722002</v>
      </c>
      <c r="B491" s="11" t="s">
        <v>487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8">
        <f>SUM(Table1342345[[#This Row],[اعتبار استانی]:[Column6]])</f>
        <v>0</v>
      </c>
    </row>
    <row r="492" spans="1:14" ht="14.85" customHeight="1" thickBot="1" x14ac:dyDescent="0.3">
      <c r="A492" s="9">
        <v>2722003</v>
      </c>
      <c r="B492" s="11" t="s">
        <v>488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8">
        <f>SUM(Table1342345[[#This Row],[اعتبار استانی]:[Column6]])</f>
        <v>0</v>
      </c>
    </row>
    <row r="493" spans="1:14" ht="14.85" customHeight="1" thickBot="1" x14ac:dyDescent="0.3">
      <c r="A493" s="9">
        <v>2722004</v>
      </c>
      <c r="B493" s="11" t="s">
        <v>489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8">
        <f>SUM(Table1342345[[#This Row],[اعتبار استانی]:[Column6]])</f>
        <v>0</v>
      </c>
    </row>
    <row r="494" spans="1:14" ht="14.85" customHeight="1" thickBot="1" x14ac:dyDescent="0.3">
      <c r="A494" s="9">
        <v>2722005</v>
      </c>
      <c r="B494" s="11" t="s">
        <v>490</v>
      </c>
      <c r="C494" s="11">
        <v>13000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8">
        <f>SUM(Table1342345[[#This Row],[اعتبار استانی]:[Column6]])</f>
        <v>13000</v>
      </c>
    </row>
    <row r="495" spans="1:14" ht="14.85" customHeight="1" thickBot="1" x14ac:dyDescent="0.3">
      <c r="A495" s="9">
        <v>2722006</v>
      </c>
      <c r="B495" s="11" t="s">
        <v>491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8">
        <f>SUM(Table1342345[[#This Row],[اعتبار استانی]:[Column6]])</f>
        <v>0</v>
      </c>
    </row>
    <row r="496" spans="1:14" ht="14.85" customHeight="1" thickBot="1" x14ac:dyDescent="0.3">
      <c r="A496" s="9">
        <v>2722007</v>
      </c>
      <c r="B496" s="11" t="s">
        <v>492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8">
        <f>SUM(Table1342345[[#This Row],[اعتبار استانی]:[Column6]])</f>
        <v>0</v>
      </c>
    </row>
    <row r="497" spans="1:14" ht="14.85" customHeight="1" thickBot="1" x14ac:dyDescent="0.3">
      <c r="A497" s="9">
        <v>2722008</v>
      </c>
      <c r="B497" s="11" t="s">
        <v>493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8">
        <f>SUM(Table1342345[[#This Row],[اعتبار استانی]:[Column6]])</f>
        <v>0</v>
      </c>
    </row>
    <row r="498" spans="1:14" ht="14.85" customHeight="1" thickBot="1" x14ac:dyDescent="0.3">
      <c r="A498" s="9">
        <v>2722009</v>
      </c>
      <c r="B498" s="11" t="s">
        <v>494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8">
        <f>SUM(Table1342345[[#This Row],[اعتبار استانی]:[Column6]])</f>
        <v>0</v>
      </c>
    </row>
    <row r="499" spans="1:14" ht="14.85" customHeight="1" thickBot="1" x14ac:dyDescent="0.3">
      <c r="A499" s="9">
        <v>2722010</v>
      </c>
      <c r="B499" s="11" t="s">
        <v>495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8">
        <f>SUM(Table1342345[[#This Row],[اعتبار استانی]:[Column6]])</f>
        <v>0</v>
      </c>
    </row>
    <row r="500" spans="1:14" ht="14.85" customHeight="1" thickBot="1" x14ac:dyDescent="0.3">
      <c r="A500" s="9">
        <v>2722011</v>
      </c>
      <c r="B500" s="11" t="s">
        <v>496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8">
        <f>SUM(Table1342345[[#This Row],[اعتبار استانی]:[Column6]])</f>
        <v>0</v>
      </c>
    </row>
    <row r="501" spans="1:14" ht="14.85" customHeight="1" thickBot="1" x14ac:dyDescent="0.3">
      <c r="A501" s="9">
        <v>2722012</v>
      </c>
      <c r="B501" s="11" t="s">
        <v>497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8">
        <f>SUM(Table1342345[[#This Row],[اعتبار استانی]:[Column6]])</f>
        <v>0</v>
      </c>
    </row>
    <row r="502" spans="1:14" ht="14.85" customHeight="1" thickBot="1" x14ac:dyDescent="0.3">
      <c r="A502" s="9">
        <v>2722013</v>
      </c>
      <c r="B502" s="11" t="s">
        <v>498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8">
        <f>SUM(Table1342345[[#This Row],[اعتبار استانی]:[Column6]])</f>
        <v>0</v>
      </c>
    </row>
    <row r="503" spans="1:14" ht="14.85" customHeight="1" thickBot="1" x14ac:dyDescent="0.3">
      <c r="A503" s="9">
        <v>2722014</v>
      </c>
      <c r="B503" s="11" t="s">
        <v>499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8">
        <f>SUM(Table1342345[[#This Row],[اعتبار استانی]:[Column6]])</f>
        <v>0</v>
      </c>
    </row>
    <row r="504" spans="1:14" ht="14.85" customHeight="1" thickBot="1" x14ac:dyDescent="0.3">
      <c r="A504" s="9">
        <v>2722015</v>
      </c>
      <c r="B504" s="11" t="s">
        <v>500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8">
        <f>SUM(Table1342345[[#This Row],[اعتبار استانی]:[Column6]])</f>
        <v>0</v>
      </c>
    </row>
    <row r="505" spans="1:14" ht="14.85" customHeight="1" thickBot="1" x14ac:dyDescent="0.3">
      <c r="A505" s="9">
        <v>2722016</v>
      </c>
      <c r="B505" s="11" t="s">
        <v>501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8">
        <f>SUM(Table1342345[[#This Row],[اعتبار استانی]:[Column6]])</f>
        <v>0</v>
      </c>
    </row>
    <row r="506" spans="1:14" ht="14.85" customHeight="1" thickBot="1" x14ac:dyDescent="0.3">
      <c r="A506" s="9">
        <v>2722017</v>
      </c>
      <c r="B506" s="11" t="s">
        <v>502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8">
        <f>SUM(Table1342345[[#This Row],[اعتبار استانی]:[Column6]])</f>
        <v>0</v>
      </c>
    </row>
    <row r="507" spans="1:14" ht="14.85" customHeight="1" thickBot="1" x14ac:dyDescent="0.3">
      <c r="A507" s="9">
        <v>2722018</v>
      </c>
      <c r="B507" s="11" t="s">
        <v>473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8">
        <f>SUM(Table1342345[[#This Row],[اعتبار استانی]:[Column6]])</f>
        <v>0</v>
      </c>
    </row>
    <row r="508" spans="1:14" ht="14.85" customHeight="1" thickBot="1" x14ac:dyDescent="0.3">
      <c r="A508" s="9">
        <v>2722019</v>
      </c>
      <c r="B508" s="11" t="s">
        <v>503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8">
        <f>SUM(Table1342345[[#This Row],[اعتبار استانی]:[Column6]])</f>
        <v>0</v>
      </c>
    </row>
    <row r="509" spans="1:14" ht="14.85" customHeight="1" thickBot="1" x14ac:dyDescent="0.3">
      <c r="A509" s="9">
        <v>2722020</v>
      </c>
      <c r="B509" s="11" t="s">
        <v>504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8">
        <f>SUM(Table1342345[[#This Row],[اعتبار استانی]:[Column6]])</f>
        <v>0</v>
      </c>
    </row>
    <row r="510" spans="1:14" ht="14.85" customHeight="1" thickBot="1" x14ac:dyDescent="0.3">
      <c r="A510" s="9">
        <v>2722021</v>
      </c>
      <c r="B510" s="11" t="s">
        <v>505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8">
        <f>SUM(Table1342345[[#This Row],[اعتبار استانی]:[Column6]])</f>
        <v>0</v>
      </c>
    </row>
    <row r="511" spans="1:14" ht="14.85" customHeight="1" thickBot="1" x14ac:dyDescent="0.3">
      <c r="A511" s="9">
        <v>2722022</v>
      </c>
      <c r="B511" s="11" t="s">
        <v>506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8">
        <f>SUM(Table1342345[[#This Row],[اعتبار استانی]:[Column6]])</f>
        <v>0</v>
      </c>
    </row>
    <row r="512" spans="1:14" ht="14.85" customHeight="1" thickBot="1" x14ac:dyDescent="0.3">
      <c r="A512" s="9">
        <v>2722023</v>
      </c>
      <c r="B512" s="11" t="s">
        <v>507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8">
        <f>SUM(Table1342345[[#This Row],[اعتبار استانی]:[Column6]])</f>
        <v>0</v>
      </c>
    </row>
    <row r="513" spans="1:14" ht="14.85" customHeight="1" thickBot="1" x14ac:dyDescent="0.3">
      <c r="A513" s="9">
        <v>2722024</v>
      </c>
      <c r="B513" s="11" t="s">
        <v>508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8">
        <f>SUM(Table1342345[[#This Row],[اعتبار استانی]:[Column6]])</f>
        <v>0</v>
      </c>
    </row>
    <row r="514" spans="1:14" ht="14.85" customHeight="1" thickBot="1" x14ac:dyDescent="0.3">
      <c r="A514" s="9">
        <v>2722025</v>
      </c>
      <c r="B514" s="11" t="s">
        <v>509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8">
        <f>SUM(Table1342345[[#This Row],[اعتبار استانی]:[Column6]])</f>
        <v>0</v>
      </c>
    </row>
    <row r="515" spans="1:14" ht="14.85" customHeight="1" thickBot="1" x14ac:dyDescent="0.3">
      <c r="A515" s="9">
        <v>2722026</v>
      </c>
      <c r="B515" s="11" t="s">
        <v>510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8">
        <f>SUM(Table1342345[[#This Row],[اعتبار استانی]:[Column6]])</f>
        <v>0</v>
      </c>
    </row>
    <row r="516" spans="1:14" ht="14.85" customHeight="1" thickBot="1" x14ac:dyDescent="0.3">
      <c r="A516" s="9">
        <v>2722027</v>
      </c>
      <c r="B516" s="11" t="s">
        <v>511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8">
        <f>SUM(Table1342345[[#This Row],[اعتبار استانی]:[Column6]])</f>
        <v>0</v>
      </c>
    </row>
    <row r="517" spans="1:14" ht="14.85" customHeight="1" thickBot="1" x14ac:dyDescent="0.3">
      <c r="A517" s="9">
        <v>2722028</v>
      </c>
      <c r="B517" s="11" t="s">
        <v>512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8">
        <f>SUM(Table1342345[[#This Row],[اعتبار استانی]:[Column6]])</f>
        <v>0</v>
      </c>
    </row>
    <row r="518" spans="1:14" ht="14.85" customHeight="1" thickBot="1" x14ac:dyDescent="0.3">
      <c r="A518" s="52"/>
      <c r="B518" s="53" t="s">
        <v>513</v>
      </c>
      <c r="C518" s="54">
        <f>SUM(C519)</f>
        <v>0</v>
      </c>
      <c r="D518" s="54">
        <f t="shared" ref="D518:N518" si="76">SUM(D519)</f>
        <v>0</v>
      </c>
      <c r="E518" s="54">
        <f t="shared" si="76"/>
        <v>0</v>
      </c>
      <c r="F518" s="54">
        <f t="shared" si="76"/>
        <v>0</v>
      </c>
      <c r="G518" s="54">
        <f t="shared" si="76"/>
        <v>0</v>
      </c>
      <c r="H518" s="54">
        <f t="shared" si="76"/>
        <v>0</v>
      </c>
      <c r="I518" s="54">
        <f t="shared" si="76"/>
        <v>0</v>
      </c>
      <c r="J518" s="54">
        <f t="shared" si="76"/>
        <v>0</v>
      </c>
      <c r="K518" s="54">
        <f t="shared" si="76"/>
        <v>0</v>
      </c>
      <c r="L518" s="54">
        <f t="shared" si="76"/>
        <v>0</v>
      </c>
      <c r="M518" s="54">
        <f t="shared" si="76"/>
        <v>0</v>
      </c>
      <c r="N518" s="54">
        <f t="shared" si="76"/>
        <v>0</v>
      </c>
    </row>
    <row r="519" spans="1:14" ht="14.85" customHeight="1" thickBot="1" x14ac:dyDescent="0.3">
      <c r="A519" s="9">
        <v>2723001</v>
      </c>
      <c r="B519" s="11" t="s">
        <v>514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8">
        <f>SUM(Table1342345[[#This Row],[اعتبار استانی]:[Column6]])</f>
        <v>0</v>
      </c>
    </row>
    <row r="520" spans="1:14" ht="14.85" customHeight="1" thickBot="1" x14ac:dyDescent="0.3">
      <c r="A520" s="52"/>
      <c r="B520" s="53" t="s">
        <v>515</v>
      </c>
      <c r="C520" s="54">
        <f>SUM(C522:C536)</f>
        <v>29354</v>
      </c>
      <c r="D520" s="54">
        <f t="shared" ref="D520:N520" si="77">SUM(D522:D536)</f>
        <v>0</v>
      </c>
      <c r="E520" s="54">
        <f t="shared" si="77"/>
        <v>0</v>
      </c>
      <c r="F520" s="54">
        <f t="shared" si="77"/>
        <v>0</v>
      </c>
      <c r="G520" s="54">
        <f t="shared" si="77"/>
        <v>0</v>
      </c>
      <c r="H520" s="54">
        <f t="shared" si="77"/>
        <v>0</v>
      </c>
      <c r="I520" s="54">
        <f t="shared" si="77"/>
        <v>0</v>
      </c>
      <c r="J520" s="54">
        <f t="shared" si="77"/>
        <v>0</v>
      </c>
      <c r="K520" s="54">
        <f t="shared" si="77"/>
        <v>0</v>
      </c>
      <c r="L520" s="54">
        <f t="shared" si="77"/>
        <v>0</v>
      </c>
      <c r="M520" s="54">
        <f t="shared" si="77"/>
        <v>0</v>
      </c>
      <c r="N520" s="54">
        <f t="shared" si="77"/>
        <v>29354</v>
      </c>
    </row>
    <row r="521" spans="1:14" ht="14.85" customHeight="1" thickBot="1" x14ac:dyDescent="0.3">
      <c r="A521" s="52"/>
      <c r="B521" s="53" t="s">
        <v>516</v>
      </c>
      <c r="C521" s="54">
        <f>SUM(C522:C536)</f>
        <v>29354</v>
      </c>
      <c r="D521" s="54">
        <f t="shared" ref="D521:N521" si="78">SUM(D522:D536)</f>
        <v>0</v>
      </c>
      <c r="E521" s="54">
        <f t="shared" si="78"/>
        <v>0</v>
      </c>
      <c r="F521" s="54">
        <f t="shared" si="78"/>
        <v>0</v>
      </c>
      <c r="G521" s="54">
        <f t="shared" si="78"/>
        <v>0</v>
      </c>
      <c r="H521" s="54">
        <f t="shared" si="78"/>
        <v>0</v>
      </c>
      <c r="I521" s="54">
        <f t="shared" si="78"/>
        <v>0</v>
      </c>
      <c r="J521" s="54">
        <f t="shared" si="78"/>
        <v>0</v>
      </c>
      <c r="K521" s="54">
        <f t="shared" si="78"/>
        <v>0</v>
      </c>
      <c r="L521" s="54">
        <f t="shared" si="78"/>
        <v>0</v>
      </c>
      <c r="M521" s="54">
        <f t="shared" si="78"/>
        <v>0</v>
      </c>
      <c r="N521" s="54">
        <f t="shared" si="78"/>
        <v>29354</v>
      </c>
    </row>
    <row r="522" spans="1:14" ht="14.85" customHeight="1" thickBot="1" x14ac:dyDescent="0.3">
      <c r="A522" s="9">
        <v>2731001</v>
      </c>
      <c r="B522" s="11" t="s">
        <v>517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8">
        <f>SUM(Table1342345[[#This Row],[اعتبار استانی]:[Column6]])</f>
        <v>0</v>
      </c>
    </row>
    <row r="523" spans="1:14" ht="14.85" customHeight="1" thickBot="1" x14ac:dyDescent="0.3">
      <c r="A523" s="9">
        <v>2731002</v>
      </c>
      <c r="B523" s="11" t="s">
        <v>518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8">
        <f>SUM(Table1342345[[#This Row],[اعتبار استانی]:[Column6]])</f>
        <v>0</v>
      </c>
    </row>
    <row r="524" spans="1:14" ht="14.85" customHeight="1" thickBot="1" x14ac:dyDescent="0.3">
      <c r="A524" s="9">
        <v>2731003</v>
      </c>
      <c r="B524" s="11" t="s">
        <v>519</v>
      </c>
      <c r="C524" s="11">
        <v>620</v>
      </c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8">
        <f>SUM(Table1342345[[#This Row],[اعتبار استانی]:[Column6]])</f>
        <v>620</v>
      </c>
    </row>
    <row r="525" spans="1:14" ht="14.85" customHeight="1" thickBot="1" x14ac:dyDescent="0.3">
      <c r="A525" s="9">
        <v>2731004</v>
      </c>
      <c r="B525" s="11" t="s">
        <v>520</v>
      </c>
      <c r="C525" s="11">
        <v>28284</v>
      </c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8">
        <f>SUM(Table1342345[[#This Row],[اعتبار استانی]:[Column6]])</f>
        <v>28284</v>
      </c>
    </row>
    <row r="526" spans="1:14" ht="14.85" customHeight="1" thickBot="1" x14ac:dyDescent="0.3">
      <c r="A526" s="9">
        <v>2731005</v>
      </c>
      <c r="B526" s="11" t="s">
        <v>521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8">
        <f>SUM(Table1342345[[#This Row],[اعتبار استانی]:[Column6]])</f>
        <v>0</v>
      </c>
    </row>
    <row r="527" spans="1:14" ht="14.85" customHeight="1" thickBot="1" x14ac:dyDescent="0.3">
      <c r="A527" s="9">
        <v>2731006</v>
      </c>
      <c r="B527" s="11" t="s">
        <v>522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8">
        <f>SUM(Table1342345[[#This Row],[اعتبار استانی]:[Column6]])</f>
        <v>0</v>
      </c>
    </row>
    <row r="528" spans="1:14" ht="14.85" customHeight="1" thickBot="1" x14ac:dyDescent="0.3">
      <c r="A528" s="9">
        <v>2731007</v>
      </c>
      <c r="B528" s="11" t="s">
        <v>523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8">
        <f>SUM(Table1342345[[#This Row],[اعتبار استانی]:[Column6]])</f>
        <v>0</v>
      </c>
    </row>
    <row r="529" spans="1:14" ht="14.85" customHeight="1" thickBot="1" x14ac:dyDescent="0.3">
      <c r="A529" s="9">
        <v>2731008</v>
      </c>
      <c r="B529" s="11" t="s">
        <v>524</v>
      </c>
      <c r="C529" s="11">
        <v>450</v>
      </c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8">
        <f>SUM(Table1342345[[#This Row],[اعتبار استانی]:[Column6]])</f>
        <v>450</v>
      </c>
    </row>
    <row r="530" spans="1:14" ht="14.85" customHeight="1" thickBot="1" x14ac:dyDescent="0.3">
      <c r="A530" s="9">
        <v>2731009</v>
      </c>
      <c r="B530" s="11" t="s">
        <v>525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8">
        <f>SUM(Table1342345[[#This Row],[اعتبار استانی]:[Column6]])</f>
        <v>0</v>
      </c>
    </row>
    <row r="531" spans="1:14" ht="14.85" customHeight="1" thickBot="1" x14ac:dyDescent="0.3">
      <c r="A531" s="9">
        <v>2731010</v>
      </c>
      <c r="B531" s="11" t="s">
        <v>526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8">
        <f>SUM(Table1342345[[#This Row],[اعتبار استانی]:[Column6]])</f>
        <v>0</v>
      </c>
    </row>
    <row r="532" spans="1:14" ht="14.85" customHeight="1" thickBot="1" x14ac:dyDescent="0.3">
      <c r="A532" s="9">
        <v>2731011</v>
      </c>
      <c r="B532" s="11" t="s">
        <v>527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8">
        <f>SUM(Table1342345[[#This Row],[اعتبار استانی]:[Column6]])</f>
        <v>0</v>
      </c>
    </row>
    <row r="533" spans="1:14" ht="14.85" customHeight="1" thickBot="1" x14ac:dyDescent="0.3">
      <c r="A533" s="9">
        <v>2731012</v>
      </c>
      <c r="B533" s="11" t="s">
        <v>528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8">
        <f>SUM(Table1342345[[#This Row],[اعتبار استانی]:[Column6]])</f>
        <v>0</v>
      </c>
    </row>
    <row r="534" spans="1:14" ht="14.85" customHeight="1" thickBot="1" x14ac:dyDescent="0.3">
      <c r="A534" s="9">
        <v>2731013</v>
      </c>
      <c r="B534" s="11" t="s">
        <v>529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8">
        <f>SUM(Table1342345[[#This Row],[اعتبار استانی]:[Column6]])</f>
        <v>0</v>
      </c>
    </row>
    <row r="535" spans="1:14" ht="14.85" customHeight="1" thickBot="1" x14ac:dyDescent="0.3">
      <c r="A535" s="9">
        <v>2731014</v>
      </c>
      <c r="B535" s="11" t="s">
        <v>530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8">
        <f>SUM(Table1342345[[#This Row],[اعتبار استانی]:[Column6]])</f>
        <v>0</v>
      </c>
    </row>
    <row r="536" spans="1:14" ht="14.85" customHeight="1" thickBot="1" x14ac:dyDescent="0.3">
      <c r="A536" s="9">
        <v>2731015</v>
      </c>
      <c r="B536" s="11" t="s">
        <v>531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8">
        <f>SUM(Table1342345[[#This Row],[اعتبار استانی]:[Column6]])</f>
        <v>0</v>
      </c>
    </row>
    <row r="537" spans="1:14" ht="14.85" customHeight="1" thickBot="1" x14ac:dyDescent="0.3">
      <c r="A537" s="52"/>
      <c r="B537" s="53" t="s">
        <v>532</v>
      </c>
      <c r="C537" s="54">
        <f>SUM(C538)</f>
        <v>0</v>
      </c>
      <c r="D537" s="54">
        <f t="shared" ref="D537:N537" si="79">SUM(D538)</f>
        <v>0</v>
      </c>
      <c r="E537" s="54">
        <f t="shared" si="79"/>
        <v>0</v>
      </c>
      <c r="F537" s="54">
        <f t="shared" si="79"/>
        <v>0</v>
      </c>
      <c r="G537" s="54">
        <f t="shared" si="79"/>
        <v>0</v>
      </c>
      <c r="H537" s="54">
        <f t="shared" si="79"/>
        <v>0</v>
      </c>
      <c r="I537" s="54">
        <f t="shared" si="79"/>
        <v>0</v>
      </c>
      <c r="J537" s="54">
        <f t="shared" si="79"/>
        <v>0</v>
      </c>
      <c r="K537" s="54">
        <f t="shared" si="79"/>
        <v>0</v>
      </c>
      <c r="L537" s="54">
        <f t="shared" si="79"/>
        <v>0</v>
      </c>
      <c r="M537" s="54">
        <f t="shared" si="79"/>
        <v>0</v>
      </c>
      <c r="N537" s="54">
        <f t="shared" si="79"/>
        <v>0</v>
      </c>
    </row>
    <row r="538" spans="1:14" ht="14.85" customHeight="1" thickBot="1" x14ac:dyDescent="0.3">
      <c r="A538" s="9">
        <v>2732001</v>
      </c>
      <c r="B538" s="11" t="s">
        <v>533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8">
        <f>SUM(Table1342345[[#This Row],[اعتبار استانی]:[Column6]])</f>
        <v>0</v>
      </c>
    </row>
    <row r="539" spans="1:14" ht="14.85" customHeight="1" thickBot="1" x14ac:dyDescent="0.3">
      <c r="A539" s="52"/>
      <c r="B539" s="53" t="s">
        <v>534</v>
      </c>
      <c r="C539" s="54">
        <f>SUM(C540)</f>
        <v>0</v>
      </c>
      <c r="D539" s="54">
        <f t="shared" ref="D539:N539" si="80">SUM(D540)</f>
        <v>0</v>
      </c>
      <c r="E539" s="54">
        <f t="shared" si="80"/>
        <v>0</v>
      </c>
      <c r="F539" s="54">
        <f t="shared" si="80"/>
        <v>0</v>
      </c>
      <c r="G539" s="54">
        <f t="shared" si="80"/>
        <v>0</v>
      </c>
      <c r="H539" s="54">
        <f t="shared" si="80"/>
        <v>0</v>
      </c>
      <c r="I539" s="54">
        <f t="shared" si="80"/>
        <v>0</v>
      </c>
      <c r="J539" s="54">
        <f t="shared" si="80"/>
        <v>0</v>
      </c>
      <c r="K539" s="54">
        <f t="shared" si="80"/>
        <v>0</v>
      </c>
      <c r="L539" s="54">
        <f t="shared" si="80"/>
        <v>0</v>
      </c>
      <c r="M539" s="54">
        <f t="shared" si="80"/>
        <v>0</v>
      </c>
      <c r="N539" s="54">
        <f t="shared" si="80"/>
        <v>0</v>
      </c>
    </row>
    <row r="540" spans="1:14" ht="14.85" customHeight="1" thickBot="1" x14ac:dyDescent="0.3">
      <c r="A540" s="9">
        <v>2733001</v>
      </c>
      <c r="B540" s="11" t="s">
        <v>535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8">
        <f>SUM(Table1342345[[#This Row],[اعتبار استانی]:[Column6]])</f>
        <v>0</v>
      </c>
    </row>
    <row r="541" spans="1:14" ht="14.85" customHeight="1" thickBot="1" x14ac:dyDescent="0.3">
      <c r="A541" s="55">
        <v>80000</v>
      </c>
      <c r="B541" s="56" t="s">
        <v>536</v>
      </c>
      <c r="C541" s="57">
        <f>C542+C543+C545+C546+C615+C622+C626</f>
        <v>2000</v>
      </c>
      <c r="D541" s="57">
        <f t="shared" ref="D541:N541" si="81">D542+D543+D545+D546+D615+D622+D626</f>
        <v>0</v>
      </c>
      <c r="E541" s="57">
        <f t="shared" si="81"/>
        <v>0</v>
      </c>
      <c r="F541" s="57">
        <f t="shared" si="81"/>
        <v>0</v>
      </c>
      <c r="G541" s="57">
        <f t="shared" si="81"/>
        <v>0</v>
      </c>
      <c r="H541" s="57">
        <f t="shared" si="81"/>
        <v>0</v>
      </c>
      <c r="I541" s="57">
        <f t="shared" si="81"/>
        <v>0</v>
      </c>
      <c r="J541" s="57">
        <f t="shared" si="81"/>
        <v>0</v>
      </c>
      <c r="K541" s="57">
        <f t="shared" si="81"/>
        <v>0</v>
      </c>
      <c r="L541" s="57">
        <f t="shared" si="81"/>
        <v>0</v>
      </c>
      <c r="M541" s="57">
        <f t="shared" si="81"/>
        <v>0</v>
      </c>
      <c r="N541" s="57">
        <f t="shared" si="81"/>
        <v>2000</v>
      </c>
    </row>
    <row r="542" spans="1:14" ht="14.85" customHeight="1" thickBot="1" x14ac:dyDescent="0.3">
      <c r="A542" s="58"/>
      <c r="B542" s="59" t="s">
        <v>537</v>
      </c>
      <c r="C542" s="60">
        <f>SUM(C544)</f>
        <v>0</v>
      </c>
      <c r="D542" s="60">
        <f t="shared" ref="D542:N542" si="82">SUM(D544)</f>
        <v>0</v>
      </c>
      <c r="E542" s="60">
        <f t="shared" si="82"/>
        <v>0</v>
      </c>
      <c r="F542" s="60">
        <f t="shared" si="82"/>
        <v>0</v>
      </c>
      <c r="G542" s="60">
        <f t="shared" si="82"/>
        <v>0</v>
      </c>
      <c r="H542" s="60">
        <f t="shared" si="82"/>
        <v>0</v>
      </c>
      <c r="I542" s="60">
        <f t="shared" si="82"/>
        <v>0</v>
      </c>
      <c r="J542" s="60">
        <f t="shared" si="82"/>
        <v>0</v>
      </c>
      <c r="K542" s="60">
        <f t="shared" si="82"/>
        <v>0</v>
      </c>
      <c r="L542" s="60">
        <f t="shared" si="82"/>
        <v>0</v>
      </c>
      <c r="M542" s="60">
        <f t="shared" si="82"/>
        <v>0</v>
      </c>
      <c r="N542" s="60">
        <f t="shared" si="82"/>
        <v>0</v>
      </c>
    </row>
    <row r="543" spans="1:14" ht="14.85" customHeight="1" thickBot="1" x14ac:dyDescent="0.3">
      <c r="A543" s="58"/>
      <c r="B543" s="59" t="s">
        <v>538</v>
      </c>
      <c r="C543" s="60">
        <f>SUM(C544)</f>
        <v>0</v>
      </c>
      <c r="D543" s="60">
        <f t="shared" ref="D543:N543" si="83">SUM(D544)</f>
        <v>0</v>
      </c>
      <c r="E543" s="60">
        <f t="shared" si="83"/>
        <v>0</v>
      </c>
      <c r="F543" s="60">
        <f t="shared" si="83"/>
        <v>0</v>
      </c>
      <c r="G543" s="60">
        <f t="shared" si="83"/>
        <v>0</v>
      </c>
      <c r="H543" s="60">
        <f t="shared" si="83"/>
        <v>0</v>
      </c>
      <c r="I543" s="60">
        <f t="shared" si="83"/>
        <v>0</v>
      </c>
      <c r="J543" s="60">
        <f t="shared" si="83"/>
        <v>0</v>
      </c>
      <c r="K543" s="60">
        <f t="shared" si="83"/>
        <v>0</v>
      </c>
      <c r="L543" s="60">
        <f t="shared" si="83"/>
        <v>0</v>
      </c>
      <c r="M543" s="60">
        <f t="shared" si="83"/>
        <v>0</v>
      </c>
      <c r="N543" s="60">
        <f t="shared" si="83"/>
        <v>0</v>
      </c>
    </row>
    <row r="544" spans="1:14" ht="14.85" customHeight="1" thickBot="1" x14ac:dyDescent="0.3">
      <c r="A544" s="9">
        <v>2814001</v>
      </c>
      <c r="B544" s="11" t="s">
        <v>539</v>
      </c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8">
        <f>SUM(Table1342345[[#This Row],[اعتبار استانی]:[Column6]])</f>
        <v>0</v>
      </c>
    </row>
    <row r="545" spans="1:14" ht="14.85" customHeight="1" thickBot="1" x14ac:dyDescent="0.3">
      <c r="A545" s="58"/>
      <c r="B545" s="59" t="s">
        <v>540</v>
      </c>
      <c r="C545" s="60">
        <f>SUM(C547:C614)</f>
        <v>0</v>
      </c>
      <c r="D545" s="60">
        <f t="shared" ref="D545:N545" si="84">SUM(D547:D614)</f>
        <v>0</v>
      </c>
      <c r="E545" s="60">
        <f t="shared" si="84"/>
        <v>0</v>
      </c>
      <c r="F545" s="60">
        <f t="shared" si="84"/>
        <v>0</v>
      </c>
      <c r="G545" s="60">
        <f t="shared" si="84"/>
        <v>0</v>
      </c>
      <c r="H545" s="60">
        <f t="shared" si="84"/>
        <v>0</v>
      </c>
      <c r="I545" s="60">
        <f t="shared" si="84"/>
        <v>0</v>
      </c>
      <c r="J545" s="60">
        <f t="shared" si="84"/>
        <v>0</v>
      </c>
      <c r="K545" s="60">
        <f t="shared" si="84"/>
        <v>0</v>
      </c>
      <c r="L545" s="60">
        <f t="shared" si="84"/>
        <v>0</v>
      </c>
      <c r="M545" s="60">
        <f t="shared" si="84"/>
        <v>0</v>
      </c>
      <c r="N545" s="60">
        <f t="shared" si="84"/>
        <v>0</v>
      </c>
    </row>
    <row r="546" spans="1:14" ht="14.85" customHeight="1" thickBot="1" x14ac:dyDescent="0.3">
      <c r="A546" s="58"/>
      <c r="B546" s="59" t="s">
        <v>541</v>
      </c>
      <c r="C546" s="60">
        <f>SUM(C547:C614)</f>
        <v>0</v>
      </c>
      <c r="D546" s="60">
        <f t="shared" ref="D546:N546" si="85">SUM(D547:D614)</f>
        <v>0</v>
      </c>
      <c r="E546" s="60">
        <f t="shared" si="85"/>
        <v>0</v>
      </c>
      <c r="F546" s="60">
        <f t="shared" si="85"/>
        <v>0</v>
      </c>
      <c r="G546" s="60">
        <f t="shared" si="85"/>
        <v>0</v>
      </c>
      <c r="H546" s="60">
        <f t="shared" si="85"/>
        <v>0</v>
      </c>
      <c r="I546" s="60">
        <f t="shared" si="85"/>
        <v>0</v>
      </c>
      <c r="J546" s="60">
        <f t="shared" si="85"/>
        <v>0</v>
      </c>
      <c r="K546" s="60">
        <f t="shared" si="85"/>
        <v>0</v>
      </c>
      <c r="L546" s="60">
        <f t="shared" si="85"/>
        <v>0</v>
      </c>
      <c r="M546" s="60">
        <f t="shared" si="85"/>
        <v>0</v>
      </c>
      <c r="N546" s="60">
        <f t="shared" si="85"/>
        <v>0</v>
      </c>
    </row>
    <row r="547" spans="1:14" ht="14.85" customHeight="1" thickBot="1" x14ac:dyDescent="0.3">
      <c r="A547" s="9">
        <v>2821001</v>
      </c>
      <c r="B547" s="11" t="s">
        <v>542</v>
      </c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8">
        <f>SUM(Table1342345[[#This Row],[اعتبار استانی]:[Column6]])</f>
        <v>0</v>
      </c>
    </row>
    <row r="548" spans="1:14" ht="14.85" customHeight="1" thickBot="1" x14ac:dyDescent="0.3">
      <c r="A548" s="9">
        <v>2821002</v>
      </c>
      <c r="B548" s="11" t="s">
        <v>543</v>
      </c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8">
        <f>SUM(Table1342345[[#This Row],[اعتبار استانی]:[Column6]])</f>
        <v>0</v>
      </c>
    </row>
    <row r="549" spans="1:14" ht="14.85" customHeight="1" thickBot="1" x14ac:dyDescent="0.3">
      <c r="A549" s="9">
        <v>2821003</v>
      </c>
      <c r="B549" s="11" t="s">
        <v>544</v>
      </c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8">
        <f>SUM(Table1342345[[#This Row],[اعتبار استانی]:[Column6]])</f>
        <v>0</v>
      </c>
    </row>
    <row r="550" spans="1:14" ht="14.85" customHeight="1" thickBot="1" x14ac:dyDescent="0.3">
      <c r="A550" s="9">
        <v>2821004</v>
      </c>
      <c r="B550" s="11" t="s">
        <v>545</v>
      </c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8">
        <f>SUM(Table1342345[[#This Row],[اعتبار استانی]:[Column6]])</f>
        <v>0</v>
      </c>
    </row>
    <row r="551" spans="1:14" ht="14.85" customHeight="1" thickBot="1" x14ac:dyDescent="0.3">
      <c r="A551" s="9">
        <v>2821005</v>
      </c>
      <c r="B551" s="11" t="s">
        <v>546</v>
      </c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8">
        <f>SUM(Table1342345[[#This Row],[اعتبار استانی]:[Column6]])</f>
        <v>0</v>
      </c>
    </row>
    <row r="552" spans="1:14" ht="14.85" customHeight="1" thickBot="1" x14ac:dyDescent="0.3">
      <c r="A552" s="9">
        <v>2821006</v>
      </c>
      <c r="B552" s="11" t="s">
        <v>547</v>
      </c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8">
        <f>SUM(Table1342345[[#This Row],[اعتبار استانی]:[Column6]])</f>
        <v>0</v>
      </c>
    </row>
    <row r="553" spans="1:14" ht="14.85" customHeight="1" thickBot="1" x14ac:dyDescent="0.3">
      <c r="A553" s="9">
        <v>2821007</v>
      </c>
      <c r="B553" s="11" t="s">
        <v>548</v>
      </c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8">
        <f>SUM(Table1342345[[#This Row],[اعتبار استانی]:[Column6]])</f>
        <v>0</v>
      </c>
    </row>
    <row r="554" spans="1:14" ht="14.85" customHeight="1" thickBot="1" x14ac:dyDescent="0.3">
      <c r="A554" s="9">
        <v>2821008</v>
      </c>
      <c r="B554" s="11" t="s">
        <v>549</v>
      </c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8">
        <f>SUM(Table1342345[[#This Row],[اعتبار استانی]:[Column6]])</f>
        <v>0</v>
      </c>
    </row>
    <row r="555" spans="1:14" ht="14.85" customHeight="1" thickBot="1" x14ac:dyDescent="0.3">
      <c r="A555" s="9">
        <v>2821009</v>
      </c>
      <c r="B555" s="11" t="s">
        <v>550</v>
      </c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8">
        <f>SUM(Table1342345[[#This Row],[اعتبار استانی]:[Column6]])</f>
        <v>0</v>
      </c>
    </row>
    <row r="556" spans="1:14" ht="14.85" customHeight="1" thickBot="1" x14ac:dyDescent="0.3">
      <c r="A556" s="9">
        <v>2821010</v>
      </c>
      <c r="B556" s="11" t="s">
        <v>551</v>
      </c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8">
        <f>SUM(Table1342345[[#This Row],[اعتبار استانی]:[Column6]])</f>
        <v>0</v>
      </c>
    </row>
    <row r="557" spans="1:14" ht="14.85" customHeight="1" thickBot="1" x14ac:dyDescent="0.3">
      <c r="A557" s="9">
        <v>2821011</v>
      </c>
      <c r="B557" s="11" t="s">
        <v>552</v>
      </c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8">
        <f>SUM(Table1342345[[#This Row],[اعتبار استانی]:[Column6]])</f>
        <v>0</v>
      </c>
    </row>
    <row r="558" spans="1:14" ht="14.85" customHeight="1" thickBot="1" x14ac:dyDescent="0.3">
      <c r="A558" s="9">
        <v>2821012</v>
      </c>
      <c r="B558" s="11" t="s">
        <v>553</v>
      </c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8">
        <f>SUM(Table1342345[[#This Row],[اعتبار استانی]:[Column6]])</f>
        <v>0</v>
      </c>
    </row>
    <row r="559" spans="1:14" ht="14.85" customHeight="1" thickBot="1" x14ac:dyDescent="0.3">
      <c r="A559" s="9">
        <v>2821013</v>
      </c>
      <c r="B559" s="11" t="s">
        <v>554</v>
      </c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8">
        <f>SUM(Table1342345[[#This Row],[اعتبار استانی]:[Column6]])</f>
        <v>0</v>
      </c>
    </row>
    <row r="560" spans="1:14" ht="14.85" customHeight="1" thickBot="1" x14ac:dyDescent="0.3">
      <c r="A560" s="9">
        <v>2821014</v>
      </c>
      <c r="B560" s="11" t="s">
        <v>555</v>
      </c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8">
        <f>SUM(Table1342345[[#This Row],[اعتبار استانی]:[Column6]])</f>
        <v>0</v>
      </c>
    </row>
    <row r="561" spans="1:14" ht="14.85" customHeight="1" thickBot="1" x14ac:dyDescent="0.3">
      <c r="A561" s="9">
        <v>2821015</v>
      </c>
      <c r="B561" s="11" t="s">
        <v>556</v>
      </c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8">
        <f>SUM(Table1342345[[#This Row],[اعتبار استانی]:[Column6]])</f>
        <v>0</v>
      </c>
    </row>
    <row r="562" spans="1:14" ht="14.85" customHeight="1" thickBot="1" x14ac:dyDescent="0.3">
      <c r="A562" s="9">
        <v>2821016</v>
      </c>
      <c r="B562" s="11" t="s">
        <v>557</v>
      </c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8">
        <f>SUM(Table1342345[[#This Row],[اعتبار استانی]:[Column6]])</f>
        <v>0</v>
      </c>
    </row>
    <row r="563" spans="1:14" ht="14.85" customHeight="1" thickBot="1" x14ac:dyDescent="0.3">
      <c r="A563" s="9">
        <v>2821017</v>
      </c>
      <c r="B563" s="11" t="s">
        <v>558</v>
      </c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8">
        <f>SUM(Table1342345[[#This Row],[اعتبار استانی]:[Column6]])</f>
        <v>0</v>
      </c>
    </row>
    <row r="564" spans="1:14" ht="14.85" customHeight="1" thickBot="1" x14ac:dyDescent="0.3">
      <c r="A564" s="9">
        <v>2821018</v>
      </c>
      <c r="B564" s="11" t="s">
        <v>559</v>
      </c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8">
        <f>SUM(Table1342345[[#This Row],[اعتبار استانی]:[Column6]])</f>
        <v>0</v>
      </c>
    </row>
    <row r="565" spans="1:14" ht="14.85" customHeight="1" thickBot="1" x14ac:dyDescent="0.3">
      <c r="A565" s="9">
        <v>2821019</v>
      </c>
      <c r="B565" s="11" t="s">
        <v>560</v>
      </c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8">
        <f>SUM(Table1342345[[#This Row],[اعتبار استانی]:[Column6]])</f>
        <v>0</v>
      </c>
    </row>
    <row r="566" spans="1:14" ht="14.85" customHeight="1" thickBot="1" x14ac:dyDescent="0.3">
      <c r="A566" s="9">
        <v>2821020</v>
      </c>
      <c r="B566" s="11" t="s">
        <v>561</v>
      </c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8">
        <f>SUM(Table1342345[[#This Row],[اعتبار استانی]:[Column6]])</f>
        <v>0</v>
      </c>
    </row>
    <row r="567" spans="1:14" ht="14.85" customHeight="1" thickBot="1" x14ac:dyDescent="0.3">
      <c r="A567" s="9">
        <v>2821021</v>
      </c>
      <c r="B567" s="11" t="s">
        <v>562</v>
      </c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8">
        <f>SUM(Table1342345[[#This Row],[اعتبار استانی]:[Column6]])</f>
        <v>0</v>
      </c>
    </row>
    <row r="568" spans="1:14" ht="14.85" customHeight="1" thickBot="1" x14ac:dyDescent="0.3">
      <c r="A568" s="9">
        <v>2821022</v>
      </c>
      <c r="B568" s="11" t="s">
        <v>563</v>
      </c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8">
        <f>SUM(Table1342345[[#This Row],[اعتبار استانی]:[Column6]])</f>
        <v>0</v>
      </c>
    </row>
    <row r="569" spans="1:14" ht="14.85" customHeight="1" thickBot="1" x14ac:dyDescent="0.3">
      <c r="A569" s="9">
        <v>2821023</v>
      </c>
      <c r="B569" s="11" t="s">
        <v>564</v>
      </c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8">
        <f>SUM(Table1342345[[#This Row],[اعتبار استانی]:[Column6]])</f>
        <v>0</v>
      </c>
    </row>
    <row r="570" spans="1:14" ht="14.85" customHeight="1" thickBot="1" x14ac:dyDescent="0.3">
      <c r="A570" s="9">
        <v>2821024</v>
      </c>
      <c r="B570" s="11" t="s">
        <v>565</v>
      </c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8">
        <f>SUM(Table1342345[[#This Row],[اعتبار استانی]:[Column6]])</f>
        <v>0</v>
      </c>
    </row>
    <row r="571" spans="1:14" ht="14.85" customHeight="1" thickBot="1" x14ac:dyDescent="0.3">
      <c r="A571" s="9">
        <v>2821025</v>
      </c>
      <c r="B571" s="11" t="s">
        <v>566</v>
      </c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8">
        <f>SUM(Table1342345[[#This Row],[اعتبار استانی]:[Column6]])</f>
        <v>0</v>
      </c>
    </row>
    <row r="572" spans="1:14" ht="14.85" customHeight="1" thickBot="1" x14ac:dyDescent="0.3">
      <c r="A572" s="9">
        <v>2821026</v>
      </c>
      <c r="B572" s="11" t="s">
        <v>567</v>
      </c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8">
        <f>SUM(Table1342345[[#This Row],[اعتبار استانی]:[Column6]])</f>
        <v>0</v>
      </c>
    </row>
    <row r="573" spans="1:14" ht="14.85" customHeight="1" thickBot="1" x14ac:dyDescent="0.3">
      <c r="A573" s="9">
        <v>2821027</v>
      </c>
      <c r="B573" s="11" t="s">
        <v>568</v>
      </c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8">
        <f>SUM(Table1342345[[#This Row],[اعتبار استانی]:[Column6]])</f>
        <v>0</v>
      </c>
    </row>
    <row r="574" spans="1:14" ht="14.85" customHeight="1" thickBot="1" x14ac:dyDescent="0.3">
      <c r="A574" s="9">
        <v>2821028</v>
      </c>
      <c r="B574" s="11" t="s">
        <v>569</v>
      </c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8">
        <f>SUM(Table1342345[[#This Row],[اعتبار استانی]:[Column6]])</f>
        <v>0</v>
      </c>
    </row>
    <row r="575" spans="1:14" ht="14.85" customHeight="1" thickBot="1" x14ac:dyDescent="0.3">
      <c r="A575" s="9">
        <v>2821029</v>
      </c>
      <c r="B575" s="11" t="s">
        <v>570</v>
      </c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8">
        <f>SUM(Table1342345[[#This Row],[اعتبار استانی]:[Column6]])</f>
        <v>0</v>
      </c>
    </row>
    <row r="576" spans="1:14" ht="14.85" customHeight="1" thickBot="1" x14ac:dyDescent="0.3">
      <c r="A576" s="9">
        <v>2821030</v>
      </c>
      <c r="B576" s="11" t="s">
        <v>571</v>
      </c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8">
        <f>SUM(Table1342345[[#This Row],[اعتبار استانی]:[Column6]])</f>
        <v>0</v>
      </c>
    </row>
    <row r="577" spans="1:14" ht="14.85" customHeight="1" thickBot="1" x14ac:dyDescent="0.3">
      <c r="A577" s="9">
        <v>2821031</v>
      </c>
      <c r="B577" s="11" t="s">
        <v>572</v>
      </c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8">
        <f>SUM(Table1342345[[#This Row],[اعتبار استانی]:[Column6]])</f>
        <v>0</v>
      </c>
    </row>
    <row r="578" spans="1:14" ht="14.85" customHeight="1" thickBot="1" x14ac:dyDescent="0.3">
      <c r="A578" s="9">
        <v>2821032</v>
      </c>
      <c r="B578" s="11" t="s">
        <v>573</v>
      </c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8">
        <f>SUM(Table1342345[[#This Row],[اعتبار استانی]:[Column6]])</f>
        <v>0</v>
      </c>
    </row>
    <row r="579" spans="1:14" ht="14.85" customHeight="1" thickBot="1" x14ac:dyDescent="0.3">
      <c r="A579" s="9">
        <v>2821033</v>
      </c>
      <c r="B579" s="11" t="s">
        <v>574</v>
      </c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8">
        <f>SUM(Table1342345[[#This Row],[اعتبار استانی]:[Column6]])</f>
        <v>0</v>
      </c>
    </row>
    <row r="580" spans="1:14" ht="14.85" customHeight="1" thickBot="1" x14ac:dyDescent="0.3">
      <c r="A580" s="9">
        <v>2821034</v>
      </c>
      <c r="B580" s="11" t="s">
        <v>575</v>
      </c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8">
        <f>SUM(Table1342345[[#This Row],[اعتبار استانی]:[Column6]])</f>
        <v>0</v>
      </c>
    </row>
    <row r="581" spans="1:14" ht="14.85" customHeight="1" thickBot="1" x14ac:dyDescent="0.3">
      <c r="A581" s="9">
        <v>2821035</v>
      </c>
      <c r="B581" s="11" t="s">
        <v>576</v>
      </c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8">
        <f>SUM(Table1342345[[#This Row],[اعتبار استانی]:[Column6]])</f>
        <v>0</v>
      </c>
    </row>
    <row r="582" spans="1:14" ht="14.85" customHeight="1" thickBot="1" x14ac:dyDescent="0.3">
      <c r="A582" s="9">
        <v>2821036</v>
      </c>
      <c r="B582" s="11" t="s">
        <v>577</v>
      </c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8">
        <f>SUM(Table1342345[[#This Row],[اعتبار استانی]:[Column6]])</f>
        <v>0</v>
      </c>
    </row>
    <row r="583" spans="1:14" ht="14.85" customHeight="1" thickBot="1" x14ac:dyDescent="0.3">
      <c r="A583" s="9">
        <v>2821037</v>
      </c>
      <c r="B583" s="11" t="s">
        <v>578</v>
      </c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8">
        <f>SUM(Table1342345[[#This Row],[اعتبار استانی]:[Column6]])</f>
        <v>0</v>
      </c>
    </row>
    <row r="584" spans="1:14" ht="14.85" customHeight="1" thickBot="1" x14ac:dyDescent="0.3">
      <c r="A584" s="9">
        <v>2821038</v>
      </c>
      <c r="B584" s="11" t="s">
        <v>579</v>
      </c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8">
        <f>SUM(Table1342345[[#This Row],[اعتبار استانی]:[Column6]])</f>
        <v>0</v>
      </c>
    </row>
    <row r="585" spans="1:14" ht="14.85" customHeight="1" thickBot="1" x14ac:dyDescent="0.3">
      <c r="A585" s="9">
        <v>2821039</v>
      </c>
      <c r="B585" s="11" t="s">
        <v>580</v>
      </c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8">
        <f>SUM(Table1342345[[#This Row],[اعتبار استانی]:[Column6]])</f>
        <v>0</v>
      </c>
    </row>
    <row r="586" spans="1:14" ht="14.85" customHeight="1" thickBot="1" x14ac:dyDescent="0.3">
      <c r="A586" s="9">
        <v>2821040</v>
      </c>
      <c r="B586" s="11" t="s">
        <v>581</v>
      </c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8">
        <f>SUM(Table1342345[[#This Row],[اعتبار استانی]:[Column6]])</f>
        <v>0</v>
      </c>
    </row>
    <row r="587" spans="1:14" ht="14.85" customHeight="1" thickBot="1" x14ac:dyDescent="0.3">
      <c r="A587" s="9">
        <v>2821041</v>
      </c>
      <c r="B587" s="11" t="s">
        <v>582</v>
      </c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8">
        <f>SUM(Table1342345[[#This Row],[اعتبار استانی]:[Column6]])</f>
        <v>0</v>
      </c>
    </row>
    <row r="588" spans="1:14" ht="14.85" customHeight="1" thickBot="1" x14ac:dyDescent="0.3">
      <c r="A588" s="9">
        <v>2821042</v>
      </c>
      <c r="B588" s="11" t="s">
        <v>583</v>
      </c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8">
        <f>SUM(Table1342345[[#This Row],[اعتبار استانی]:[Column6]])</f>
        <v>0</v>
      </c>
    </row>
    <row r="589" spans="1:14" ht="14.85" customHeight="1" thickBot="1" x14ac:dyDescent="0.3">
      <c r="A589" s="9">
        <v>2821043</v>
      </c>
      <c r="B589" s="11" t="s">
        <v>584</v>
      </c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8">
        <f>SUM(Table1342345[[#This Row],[اعتبار استانی]:[Column6]])</f>
        <v>0</v>
      </c>
    </row>
    <row r="590" spans="1:14" ht="14.85" customHeight="1" thickBot="1" x14ac:dyDescent="0.3">
      <c r="A590" s="9">
        <v>2821045</v>
      </c>
      <c r="B590" s="11" t="s">
        <v>585</v>
      </c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8">
        <f>SUM(Table1342345[[#This Row],[اعتبار استانی]:[Column6]])</f>
        <v>0</v>
      </c>
    </row>
    <row r="591" spans="1:14" ht="14.85" customHeight="1" thickBot="1" x14ac:dyDescent="0.3">
      <c r="A591" s="9">
        <v>2821046</v>
      </c>
      <c r="B591" s="11" t="s">
        <v>586</v>
      </c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8">
        <f>SUM(Table1342345[[#This Row],[اعتبار استانی]:[Column6]])</f>
        <v>0</v>
      </c>
    </row>
    <row r="592" spans="1:14" ht="14.85" customHeight="1" thickBot="1" x14ac:dyDescent="0.3">
      <c r="A592" s="9">
        <v>2821047</v>
      </c>
      <c r="B592" s="11" t="s">
        <v>587</v>
      </c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8">
        <f>SUM(Table1342345[[#This Row],[اعتبار استانی]:[Column6]])</f>
        <v>0</v>
      </c>
    </row>
    <row r="593" spans="1:14" ht="14.85" customHeight="1" thickBot="1" x14ac:dyDescent="0.3">
      <c r="A593" s="9">
        <v>2821048</v>
      </c>
      <c r="B593" s="11" t="s">
        <v>588</v>
      </c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8">
        <f>SUM(Table1342345[[#This Row],[اعتبار استانی]:[Column6]])</f>
        <v>0</v>
      </c>
    </row>
    <row r="594" spans="1:14" ht="14.85" customHeight="1" thickBot="1" x14ac:dyDescent="0.3">
      <c r="A594" s="9">
        <v>2821049</v>
      </c>
      <c r="B594" s="11" t="s">
        <v>589</v>
      </c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8">
        <f>SUM(Table1342345[[#This Row],[اعتبار استانی]:[Column6]])</f>
        <v>0</v>
      </c>
    </row>
    <row r="595" spans="1:14" ht="14.85" customHeight="1" thickBot="1" x14ac:dyDescent="0.3">
      <c r="A595" s="9">
        <v>2821050</v>
      </c>
      <c r="B595" s="11" t="s">
        <v>590</v>
      </c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8">
        <f>SUM(Table1342345[[#This Row],[اعتبار استانی]:[Column6]])</f>
        <v>0</v>
      </c>
    </row>
    <row r="596" spans="1:14" ht="14.85" customHeight="1" thickBot="1" x14ac:dyDescent="0.3">
      <c r="A596" s="9">
        <v>2821051</v>
      </c>
      <c r="B596" s="11" t="s">
        <v>591</v>
      </c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8">
        <f>SUM(Table1342345[[#This Row],[اعتبار استانی]:[Column6]])</f>
        <v>0</v>
      </c>
    </row>
    <row r="597" spans="1:14" ht="14.85" customHeight="1" thickBot="1" x14ac:dyDescent="0.3">
      <c r="A597" s="9">
        <v>2821052</v>
      </c>
      <c r="B597" s="11" t="s">
        <v>592</v>
      </c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8">
        <f>SUM(Table1342345[[#This Row],[اعتبار استانی]:[Column6]])</f>
        <v>0</v>
      </c>
    </row>
    <row r="598" spans="1:14" ht="14.85" customHeight="1" thickBot="1" x14ac:dyDescent="0.3">
      <c r="A598" s="9">
        <v>2821053</v>
      </c>
      <c r="B598" s="11" t="s">
        <v>593</v>
      </c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8">
        <f>SUM(Table1342345[[#This Row],[اعتبار استانی]:[Column6]])</f>
        <v>0</v>
      </c>
    </row>
    <row r="599" spans="1:14" ht="14.85" customHeight="1" thickBot="1" x14ac:dyDescent="0.3">
      <c r="A599" s="9">
        <v>2821054</v>
      </c>
      <c r="B599" s="11" t="s">
        <v>594</v>
      </c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8">
        <f>SUM(Table1342345[[#This Row],[اعتبار استانی]:[Column6]])</f>
        <v>0</v>
      </c>
    </row>
    <row r="600" spans="1:14" ht="14.85" customHeight="1" thickBot="1" x14ac:dyDescent="0.3">
      <c r="A600" s="9">
        <v>2821055</v>
      </c>
      <c r="B600" s="11" t="s">
        <v>595</v>
      </c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8">
        <f>SUM(Table1342345[[#This Row],[اعتبار استانی]:[Column6]])</f>
        <v>0</v>
      </c>
    </row>
    <row r="601" spans="1:14" ht="14.85" customHeight="1" thickBot="1" x14ac:dyDescent="0.3">
      <c r="A601" s="9">
        <v>2821056</v>
      </c>
      <c r="B601" s="11" t="s">
        <v>596</v>
      </c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8">
        <f>SUM(Table1342345[[#This Row],[اعتبار استانی]:[Column6]])</f>
        <v>0</v>
      </c>
    </row>
    <row r="602" spans="1:14" ht="14.85" customHeight="1" thickBot="1" x14ac:dyDescent="0.3">
      <c r="A602" s="9">
        <v>2821057</v>
      </c>
      <c r="B602" s="11" t="s">
        <v>597</v>
      </c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8">
        <f>SUM(Table1342345[[#This Row],[اعتبار استانی]:[Column6]])</f>
        <v>0</v>
      </c>
    </row>
    <row r="603" spans="1:14" ht="14.85" customHeight="1" thickBot="1" x14ac:dyDescent="0.3">
      <c r="A603" s="9">
        <v>2821058</v>
      </c>
      <c r="B603" s="11" t="s">
        <v>598</v>
      </c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8">
        <f>SUM(Table1342345[[#This Row],[اعتبار استانی]:[Column6]])</f>
        <v>0</v>
      </c>
    </row>
    <row r="604" spans="1:14" ht="14.85" customHeight="1" thickBot="1" x14ac:dyDescent="0.3">
      <c r="A604" s="9">
        <v>2821059</v>
      </c>
      <c r="B604" s="11" t="s">
        <v>599</v>
      </c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8">
        <f>SUM(Table1342345[[#This Row],[اعتبار استانی]:[Column6]])</f>
        <v>0</v>
      </c>
    </row>
    <row r="605" spans="1:14" ht="14.85" customHeight="1" thickBot="1" x14ac:dyDescent="0.3">
      <c r="A605" s="9">
        <v>2821060</v>
      </c>
      <c r="B605" s="11" t="s">
        <v>600</v>
      </c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8">
        <f>SUM(Table1342345[[#This Row],[اعتبار استانی]:[Column6]])</f>
        <v>0</v>
      </c>
    </row>
    <row r="606" spans="1:14" ht="14.85" customHeight="1" thickBot="1" x14ac:dyDescent="0.3">
      <c r="A606" s="9">
        <v>2821061</v>
      </c>
      <c r="B606" s="11" t="s">
        <v>601</v>
      </c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8">
        <f>SUM(Table1342345[[#This Row],[اعتبار استانی]:[Column6]])</f>
        <v>0</v>
      </c>
    </row>
    <row r="607" spans="1:14" ht="14.85" customHeight="1" thickBot="1" x14ac:dyDescent="0.3">
      <c r="A607" s="9">
        <v>2821062</v>
      </c>
      <c r="B607" s="11" t="s">
        <v>602</v>
      </c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8">
        <f>SUM(Table1342345[[#This Row],[اعتبار استانی]:[Column6]])</f>
        <v>0</v>
      </c>
    </row>
    <row r="608" spans="1:14" ht="14.85" customHeight="1" thickBot="1" x14ac:dyDescent="0.3">
      <c r="A608" s="9">
        <v>2821063</v>
      </c>
      <c r="B608" s="11" t="s">
        <v>603</v>
      </c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8">
        <f>SUM(Table1342345[[#This Row],[اعتبار استانی]:[Column6]])</f>
        <v>0</v>
      </c>
    </row>
    <row r="609" spans="1:14" ht="14.85" customHeight="1" thickBot="1" x14ac:dyDescent="0.3">
      <c r="A609" s="9">
        <v>2821064</v>
      </c>
      <c r="B609" s="11" t="s">
        <v>604</v>
      </c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8">
        <f>SUM(Table1342345[[#This Row],[اعتبار استانی]:[Column6]])</f>
        <v>0</v>
      </c>
    </row>
    <row r="610" spans="1:14" ht="14.85" customHeight="1" thickBot="1" x14ac:dyDescent="0.3">
      <c r="A610" s="9">
        <v>2821065</v>
      </c>
      <c r="B610" s="11" t="s">
        <v>605</v>
      </c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8">
        <f>SUM(Table1342345[[#This Row],[اعتبار استانی]:[Column6]])</f>
        <v>0</v>
      </c>
    </row>
    <row r="611" spans="1:14" ht="14.85" customHeight="1" thickBot="1" x14ac:dyDescent="0.3">
      <c r="A611" s="9">
        <v>2821066</v>
      </c>
      <c r="B611" s="11" t="s">
        <v>606</v>
      </c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8">
        <f>SUM(Table1342345[[#This Row],[اعتبار استانی]:[Column6]])</f>
        <v>0</v>
      </c>
    </row>
    <row r="612" spans="1:14" ht="14.85" customHeight="1" thickBot="1" x14ac:dyDescent="0.3">
      <c r="A612" s="9">
        <v>2821067</v>
      </c>
      <c r="B612" s="11" t="s">
        <v>607</v>
      </c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8">
        <f>SUM(Table1342345[[#This Row],[اعتبار استانی]:[Column6]])</f>
        <v>0</v>
      </c>
    </row>
    <row r="613" spans="1:14" ht="14.85" customHeight="1" thickBot="1" x14ac:dyDescent="0.3">
      <c r="A613" s="9">
        <v>2821068</v>
      </c>
      <c r="B613" s="11" t="s">
        <v>608</v>
      </c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8">
        <f>SUM(Table1342345[[#This Row],[اعتبار استانی]:[Column6]])</f>
        <v>0</v>
      </c>
    </row>
    <row r="614" spans="1:14" ht="14.85" customHeight="1" thickBot="1" x14ac:dyDescent="0.3">
      <c r="A614" s="9">
        <v>2821999</v>
      </c>
      <c r="B614" s="11" t="s">
        <v>609</v>
      </c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8">
        <f>SUM(Table1342345[[#This Row],[اعتبار استانی]:[Column6]])</f>
        <v>0</v>
      </c>
    </row>
    <row r="615" spans="1:14" ht="14.85" customHeight="1" thickBot="1" x14ac:dyDescent="0.3">
      <c r="A615" s="58"/>
      <c r="B615" s="59" t="s">
        <v>610</v>
      </c>
      <c r="C615" s="60">
        <f>SUM(C616:C620)</f>
        <v>0</v>
      </c>
      <c r="D615" s="60">
        <f t="shared" ref="D615:N615" si="86">SUM(D616:D620)</f>
        <v>0</v>
      </c>
      <c r="E615" s="60">
        <f t="shared" si="86"/>
        <v>0</v>
      </c>
      <c r="F615" s="60">
        <f t="shared" si="86"/>
        <v>0</v>
      </c>
      <c r="G615" s="60">
        <f t="shared" si="86"/>
        <v>0</v>
      </c>
      <c r="H615" s="60">
        <f t="shared" si="86"/>
        <v>0</v>
      </c>
      <c r="I615" s="60">
        <f t="shared" si="86"/>
        <v>0</v>
      </c>
      <c r="J615" s="60">
        <f t="shared" si="86"/>
        <v>0</v>
      </c>
      <c r="K615" s="60">
        <f t="shared" si="86"/>
        <v>0</v>
      </c>
      <c r="L615" s="60">
        <f t="shared" si="86"/>
        <v>0</v>
      </c>
      <c r="M615" s="60">
        <f t="shared" si="86"/>
        <v>0</v>
      </c>
      <c r="N615" s="60">
        <f t="shared" si="86"/>
        <v>0</v>
      </c>
    </row>
    <row r="616" spans="1:14" ht="14.85" customHeight="1" thickBot="1" x14ac:dyDescent="0.3">
      <c r="A616" s="9">
        <v>2822001</v>
      </c>
      <c r="B616" s="11" t="s">
        <v>611</v>
      </c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8">
        <f>SUM(Table1342345[[#This Row],[اعتبار استانی]:[Column6]])</f>
        <v>0</v>
      </c>
    </row>
    <row r="617" spans="1:14" ht="14.85" customHeight="1" thickBot="1" x14ac:dyDescent="0.3">
      <c r="A617" s="9">
        <v>2822002</v>
      </c>
      <c r="B617" s="11" t="s">
        <v>612</v>
      </c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8">
        <f>SUM(Table1342345[[#This Row],[اعتبار استانی]:[Column6]])</f>
        <v>0</v>
      </c>
    </row>
    <row r="618" spans="1:14" ht="14.85" customHeight="1" thickBot="1" x14ac:dyDescent="0.3">
      <c r="A618" s="9">
        <v>2822003</v>
      </c>
      <c r="B618" s="11" t="s">
        <v>613</v>
      </c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8">
        <f>SUM(Table1342345[[#This Row],[اعتبار استانی]:[Column6]])</f>
        <v>0</v>
      </c>
    </row>
    <row r="619" spans="1:14" ht="14.85" customHeight="1" thickBot="1" x14ac:dyDescent="0.3">
      <c r="A619" s="9">
        <v>2822004</v>
      </c>
      <c r="B619" s="11" t="s">
        <v>614</v>
      </c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8">
        <f>SUM(Table1342345[[#This Row],[اعتبار استانی]:[Column6]])</f>
        <v>0</v>
      </c>
    </row>
    <row r="620" spans="1:14" ht="14.85" customHeight="1" thickBot="1" x14ac:dyDescent="0.3">
      <c r="A620" s="9">
        <v>2822005</v>
      </c>
      <c r="B620" s="11" t="s">
        <v>615</v>
      </c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8">
        <f>SUM(Table1342345[[#This Row],[اعتبار استانی]:[Column6]])</f>
        <v>0</v>
      </c>
    </row>
    <row r="621" spans="1:14" ht="14.85" customHeight="1" thickBot="1" x14ac:dyDescent="0.3">
      <c r="A621" s="58"/>
      <c r="B621" s="59" t="s">
        <v>616</v>
      </c>
      <c r="C621" s="60">
        <f>SUM(C623:C625)</f>
        <v>2000</v>
      </c>
      <c r="D621" s="60">
        <f t="shared" ref="D621:N621" si="87">SUM(D623:D625)</f>
        <v>0</v>
      </c>
      <c r="E621" s="60">
        <f t="shared" si="87"/>
        <v>0</v>
      </c>
      <c r="F621" s="60">
        <f t="shared" si="87"/>
        <v>0</v>
      </c>
      <c r="G621" s="60">
        <f t="shared" si="87"/>
        <v>0</v>
      </c>
      <c r="H621" s="60">
        <f t="shared" si="87"/>
        <v>0</v>
      </c>
      <c r="I621" s="60">
        <f t="shared" si="87"/>
        <v>0</v>
      </c>
      <c r="J621" s="60">
        <f t="shared" si="87"/>
        <v>0</v>
      </c>
      <c r="K621" s="60">
        <f t="shared" si="87"/>
        <v>0</v>
      </c>
      <c r="L621" s="60">
        <f t="shared" si="87"/>
        <v>0</v>
      </c>
      <c r="M621" s="60">
        <f t="shared" si="87"/>
        <v>0</v>
      </c>
      <c r="N621" s="60">
        <f t="shared" si="87"/>
        <v>2000</v>
      </c>
    </row>
    <row r="622" spans="1:14" ht="14.85" customHeight="1" thickBot="1" x14ac:dyDescent="0.3">
      <c r="A622" s="58"/>
      <c r="B622" s="59" t="s">
        <v>617</v>
      </c>
      <c r="C622" s="60">
        <f>SUM(C623:C625)</f>
        <v>2000</v>
      </c>
      <c r="D622" s="60">
        <f t="shared" ref="D622:N622" si="88">SUM(D623:D625)</f>
        <v>0</v>
      </c>
      <c r="E622" s="60">
        <f t="shared" si="88"/>
        <v>0</v>
      </c>
      <c r="F622" s="60">
        <f t="shared" si="88"/>
        <v>0</v>
      </c>
      <c r="G622" s="60">
        <f t="shared" si="88"/>
        <v>0</v>
      </c>
      <c r="H622" s="60">
        <f t="shared" si="88"/>
        <v>0</v>
      </c>
      <c r="I622" s="60">
        <f t="shared" si="88"/>
        <v>0</v>
      </c>
      <c r="J622" s="60">
        <f t="shared" si="88"/>
        <v>0</v>
      </c>
      <c r="K622" s="60">
        <f t="shared" si="88"/>
        <v>0</v>
      </c>
      <c r="L622" s="60">
        <f t="shared" si="88"/>
        <v>0</v>
      </c>
      <c r="M622" s="60">
        <f t="shared" si="88"/>
        <v>0</v>
      </c>
      <c r="N622" s="60">
        <f t="shared" si="88"/>
        <v>2000</v>
      </c>
    </row>
    <row r="623" spans="1:14" ht="14.85" customHeight="1" thickBot="1" x14ac:dyDescent="0.3">
      <c r="A623" s="9">
        <v>2831001</v>
      </c>
      <c r="B623" s="11" t="s">
        <v>618</v>
      </c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8">
        <f>SUM(Table1342345[[#This Row],[اعتبار استانی]:[Column6]])</f>
        <v>0</v>
      </c>
    </row>
    <row r="624" spans="1:14" ht="14.85" customHeight="1" thickBot="1" x14ac:dyDescent="0.3">
      <c r="A624" s="9">
        <v>2831002</v>
      </c>
      <c r="B624" s="11" t="s">
        <v>619</v>
      </c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8">
        <f>SUM(Table1342345[[#This Row],[اعتبار استانی]:[Column6]])</f>
        <v>0</v>
      </c>
    </row>
    <row r="625" spans="1:14" ht="14.85" customHeight="1" thickBot="1" x14ac:dyDescent="0.3">
      <c r="A625" s="9">
        <v>2831003</v>
      </c>
      <c r="B625" s="11" t="s">
        <v>620</v>
      </c>
      <c r="C625" s="11">
        <v>2000</v>
      </c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8">
        <f>SUM(Table1342345[[#This Row],[اعتبار استانی]:[Column6]])</f>
        <v>2000</v>
      </c>
    </row>
    <row r="626" spans="1:14" ht="14.85" customHeight="1" thickBot="1" x14ac:dyDescent="0.3">
      <c r="A626" s="58"/>
      <c r="B626" s="59" t="s">
        <v>621</v>
      </c>
      <c r="C626" s="60">
        <f>SUM(C627)</f>
        <v>0</v>
      </c>
      <c r="D626" s="60">
        <f t="shared" ref="D626:N626" si="89">SUM(D627)</f>
        <v>0</v>
      </c>
      <c r="E626" s="60">
        <f t="shared" si="89"/>
        <v>0</v>
      </c>
      <c r="F626" s="60">
        <f t="shared" si="89"/>
        <v>0</v>
      </c>
      <c r="G626" s="60">
        <f t="shared" si="89"/>
        <v>0</v>
      </c>
      <c r="H626" s="60">
        <f t="shared" si="89"/>
        <v>0</v>
      </c>
      <c r="I626" s="60">
        <f t="shared" si="89"/>
        <v>0</v>
      </c>
      <c r="J626" s="60">
        <f t="shared" si="89"/>
        <v>0</v>
      </c>
      <c r="K626" s="60">
        <f t="shared" si="89"/>
        <v>0</v>
      </c>
      <c r="L626" s="60">
        <f t="shared" si="89"/>
        <v>0</v>
      </c>
      <c r="M626" s="60">
        <f t="shared" si="89"/>
        <v>0</v>
      </c>
      <c r="N626" s="60">
        <f t="shared" si="89"/>
        <v>0</v>
      </c>
    </row>
    <row r="627" spans="1:14" ht="14.85" customHeight="1" x14ac:dyDescent="0.25">
      <c r="A627" s="61">
        <v>2840001</v>
      </c>
      <c r="B627" s="62" t="s">
        <v>622</v>
      </c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3">
        <f>SUM(Table1342345[[#This Row],[اعتبار استانی]:[Column6]])</f>
        <v>0</v>
      </c>
    </row>
  </sheetData>
  <printOptions horizontalCentered="1" verticalCentered="1"/>
  <pageMargins left="0" right="0" top="0.75" bottom="0" header="0" footer="0"/>
  <pageSetup paperSize="9" scale="80" orientation="landscape" r:id="rId1"/>
  <headerFooter scaleWithDoc="0">
    <oddHeader>&amp;Lارقام به میلیون ریال&amp;Cاداره کل بهزیستی استان بوشهر
دفتر بودجه 
اعتبارات مصوب سال 1403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jafari.e</dc:creator>
  <cp:lastModifiedBy>ahmad karami</cp:lastModifiedBy>
  <cp:lastPrinted>2025-03-15T08:14:30Z</cp:lastPrinted>
  <dcterms:created xsi:type="dcterms:W3CDTF">2015-10-14T10:55:22Z</dcterms:created>
  <dcterms:modified xsi:type="dcterms:W3CDTF">2025-03-16T05:45:32Z</dcterms:modified>
</cp:coreProperties>
</file>